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財政課\元フォルダ\今(敏)\★回答するもの★\220907_令和2年度財政状況資料集の作成について(2回目)\02_県へ\"/>
    </mc:Choice>
  </mc:AlternateContent>
  <bookViews>
    <workbookView xWindow="0" yWindow="0" windowWidth="28800" windowHeight="1221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<sst xmlns="http://schemas.openxmlformats.org/spreadsheetml/2006/main" count="1083" uniqueCount="634">
  <si>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</si>
  <si>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</si>
  <si>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</si>
  <si>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</si>
  <si>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</si>
  <si>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</si>
  <si>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</si>
  <si>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</si>
  <si>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</si>
  <si>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</si>
  <si>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</si>
  <si>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</si>
  <si>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</si>
  <si>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</si>
  <si>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</si>
  <si>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</si>
  <si>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</si>
  <si>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</si>
  <si>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</si>
  <si>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</si>
  <si>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</si>
  <si>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</si>
  <si>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</si>
  <si>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</si>
  <si>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</si>
  <si>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</si>
  <si>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</si>
  <si>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</si>
  <si>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</si>
  <si>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</si>
  <si>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</si>
  <si>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</si>
  <si>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</si>
  <si>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</si>
  <si>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</si>
  <si>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</si>
  <si>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</si>
  <si>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</si>
  <si>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</si>
  <si>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</si>
  <si>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</si>
  <si>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</si>
  <si>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</si>
  <si>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</si>
  <si>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</si>
  <si>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</si>
  <si>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</si>
  <si>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</si>
  <si>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</si>
  <si>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</si>
  <si>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</si>
  <si>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</si>
  <si>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</si>
  <si>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</si>
  <si>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</si>
  <si>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</si>
  <si>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</si>
  <si>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</si>
  <si>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</si>
  <si>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</si>
  <si>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</si>
  <si>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</si>
  <si>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</si>
  <si>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</si>
  <si>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</si>
  <si>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</si>
  <si>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</si>
  <si>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</si>
  <si>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</si>
  <si>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</si>
  <si>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</si>
  <si>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</si>
  <si>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</si>
  <si>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</si>
  <si>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</si>
  <si>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</si>
  <si>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</si>
  <si>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</si>
  <si>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</si>
  <si>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</si>
  <si>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</si>
  <si>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</si>
  <si>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</si>
  <si>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</si>
  <si>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</si>
  <si>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</si>
  <si>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</si>
  <si>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</si>
  <si>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</si>
  <si>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</si>
  <si>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</si>
  <si>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</si>
  <si>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</si>
  <si>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</si>
  <si>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</si>
  <si>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</si>
  <si>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</si>
  <si>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</si>
  <si>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</si>
  <si>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</si>
  <si>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</si>
  <si>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</si>
  <si>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</si>
  <si>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</si>
  <si>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</si>
  <si>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</si>
  <si>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</si>
  <si>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</si>
  <si>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</si>
  <si>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</si>
  <si>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</si>
  <si>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</si>
  <si>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</si>
  <si>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</si>
  <si>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</si>
  <si>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</si>
  <si>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</si>
  <si>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</si>
  <si>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</si>
  <si>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</si>
  <si>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</si>
  <si>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</si>
  <si>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</si>
  <si>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</si>
  <si>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</si>
  <si>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</si>
  <si>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</si>
  <si>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</si>
  <si>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</si>
  <si>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</si>
  <si>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</si>
  <si>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</si>
  <si>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</si>
  <si>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</si>
  <si>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</si>
  <si>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</si>
  <si>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</si>
  <si>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</si>
  <si>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</si>
  <si>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</si>
  <si>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</si>
  <si>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</si>
  <si>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</si>
  <si>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</si>
  <si>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</si>
  <si>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</si>
  <si>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</si>
  <si>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</si>
  <si>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</si>
  <si>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</si>
  <si>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</si>
  <si>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</si>
  <si>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</si>
  <si>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病院事業会計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</si>
  <si>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</si>
  <si>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</si>
  <si>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</si>
  <si>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</si>
  <si>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</si>
  <si>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</si>
  <si>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</si>
  <si>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</si>
  <si>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</si>
  <si>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</si>
  <si>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</si>
  <si>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</si>
  <si>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</si>
  <si>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</si>
  <si>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</si>
  <si>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</si>
  <si>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</si>
  <si>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</si>
  <si>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</si>
  <si>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</si>
  <si>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</si>
  <si>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</si>
  <si>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</si>
  <si>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</si>
  <si>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</si>
  <si>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</si>
  <si>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</si>
  <si>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</si>
  <si>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</si>
  <si>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</si>
  <si>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</si>
  <si>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</si>
  <si>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</si>
  <si>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</si>
  <si>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</si>
  <si>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</si>
  <si>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</si>
  <si>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</si>
  <si>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</si>
  <si>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</si>
  <si>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</si>
  <si>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</si>
  <si>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</si>
  <si>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</si>
  <si>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</si>
  <si>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</si>
  <si>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</si>
  <si>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</si>
  <si>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</si>
  <si>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</si>
  <si>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</si>
  <si>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</si>
  <si>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</si>
  <si>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</si>
  <si>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</si>
  <si>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</si>
  <si>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</si>
  <si>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</si>
  <si>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</si>
  <si>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</si>
  <si>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</si>
  <si>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</si>
  <si>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</si>
  <si>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</si>
  <si>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</si>
  <si>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</si>
  <si>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</si>
  <si>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</si>
  <si>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</si>
  <si>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</si>
  <si>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</si>
  <si>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</si>
  <si>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</si>
  <si>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</si>
  <si>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</si>
  <si>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</si>
  <si>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</si>
  <si>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</si>
  <si>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</si>
  <si>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</si>
  <si>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</si>
  <si>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</si>
  <si>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</si>
  <si>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</si>
  <si>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</si>
  <si>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</si>
  <si>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</si>
  <si>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</si>
  <si>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</si>
  <si>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</si>
  <si>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</si>
  <si>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</si>
  <si>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</si>
  <si>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</si>
  <si>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</si>
  <si>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</si>
  <si>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</si>
  <si>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</si>
  <si>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</si>
  <si>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</si>
  <si>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</si>
  <si>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</si>
  <si>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</si>
  <si>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</si>
  <si>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</si>
  <si>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</si>
  <si>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</si>
  <si>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</si>
  <si>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</si>
  <si>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</si>
  <si>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</si>
  <si>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</si>
  <si>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</si>
  <si>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</si>
  <si>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</si>
  <si>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</si>
  <si>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</si>
  <si>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</si>
  <si>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</si>
  <si>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</si>
  <si>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</si>
  <si>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</si>
  <si>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</si>
  <si>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</si>
  <si>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</si>
  <si>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</si>
  <si>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</si>
  <si>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</si>
  <si>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</si>
  <si>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</si>
  <si>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</si>
  <si>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</si>
  <si>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</si>
  <si>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</si>
  <si>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</si>
  <si>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</si>
  <si>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</si>
  <si>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</si>
  <si>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</si>
  <si>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</si>
  <si>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</si>
  <si>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</si>
  <si>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</si>
  <si>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</si>
  <si>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</si>
  <si>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</si>
  <si>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</si>
  <si>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</si>
  <si>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</si>
  <si>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</si>
  <si>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</si>
  <si>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</si>
  <si>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</si>
  <si>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</si>
  <si>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</si>
  <si>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</si>
  <si>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</si>
  <si>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</si>
  <si>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</si>
  <si>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</si>
  <si>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</si>
  <si>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</si>
  <si>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</si>
  <si>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</si>
  <si>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</si>
  <si>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</si>
  <si>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</si>
  <si>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</si>
  <si>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</si>
  <si>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</si>
  <si>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</si>
  <si>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</si>
  <si>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</si>
  <si>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</si>
  <si>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</si>
  <si>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</si>
  <si>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</si>
  <si>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</si>
  <si>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</si>
  <si>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</si>
  <si>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</si>
  <si>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</si>
  <si>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</si>
  <si>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</si>
  <si>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</si>
  <si>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</si>
  <si>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</si>
  <si>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</si>
  <si>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</si>
  <si>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</si>
  <si>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</si>
  <si>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</si>
  <si>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</si>
  <si>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</si>
  <si>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</si>
  <si>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</si>
  <si>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</si>
  <si>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</si>
  <si>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</si>
  <si>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</si>
  <si>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</si>
  <si>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</si>
  <si>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</si>
  <si>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</si>
  <si>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</si>
  <si>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</si>
  <si>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</si>
  <si>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</si>
  <si>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</si>
  <si>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</si>
  <si>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</si>
  <si>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</si>
  <si>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</si>
  <si>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</si>
  <si>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</si>
  <si>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</si>
  <si>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</si>
  <si>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</si>
  <si>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</si>
  <si>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</si>
  <si>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</si>
  <si>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</si>
  <si>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</si>
  <si>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</si>
  <si>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</si>
  <si>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</si>
  <si>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</si>
  <si>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</si>
  <si>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</si>
  <si>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</si>
  <si>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</si>
  <si>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</si>
  <si>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</si>
  <si>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</si>
  <si>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</si>
  <si>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</si>
  <si>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</si>
  <si>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</si>
  <si>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</si>
  <si>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</si>
  <si>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</si>
  <si>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</si>
  <si>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</si>
  <si>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</si>
  <si>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</si>
  <si>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</si>
  <si>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</si>
  <si>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</si>
  <si>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</si>
  <si>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</si>
  <si>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</si>
  <si>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</si>
  <si>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</si>
  <si>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</si>
  <si>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</si>
  <si>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</si>
  <si>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</si>
  <si>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水道事業等会計</t>
    <phoneticPr fontId="5"/>
  </si>
  <si>
    <t>法適用企業</t>
    <phoneticPr fontId="5"/>
  </si>
  <si>
    <t>病院事業会計</t>
    <phoneticPr fontId="5"/>
  </si>
  <si>
    <t>下水道事業会計</t>
    <phoneticPr fontId="5"/>
  </si>
  <si>
    <t>農業集落排水事業特別会計</t>
    <phoneticPr fontId="5"/>
  </si>
  <si>
    <t>法非適用企業</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</si>
  <si>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</si>
  <si>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</si>
  <si>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</si>
  <si>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</si>
  <si>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</si>
  <si>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</si>
  <si>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</si>
  <si>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</si>
  <si>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</si>
  <si>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</si>
  <si>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</si>
  <si>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</si>
  <si>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</si>
  <si>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</si>
  <si>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</si>
  <si>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</si>
  <si>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</si>
  <si>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</si>
  <si>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</si>
  <si>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</si>
  <si>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</si>
  <si>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</si>
  <si>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</si>
  <si>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</si>
  <si>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</si>
  <si>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</si>
  <si>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</si>
  <si>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</si>
  <si>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</si>
  <si>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</si>
  <si>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</si>
  <si>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</si>
  <si>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</si>
  <si>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</si>
  <si>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</si>
  <si>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</si>
  <si>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</si>
  <si>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</si>
  <si>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</si>
  <si>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</si>
  <si>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</si>
  <si>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</si>
  <si>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</si>
  <si>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</si>
  <si>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</si>
  <si>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</si>
  <si>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</si>
  <si>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</si>
  <si>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</si>
  <si>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</si>
  <si>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</si>
  <si>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</si>
  <si>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</si>
  <si>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</si>
  <si>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</si>
  <si>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</si>
  <si>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</si>
  <si>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</si>
  <si>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</si>
  <si>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</si>
  <si>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</si>
  <si>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</si>
  <si>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</si>
  <si>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</si>
  <si>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</si>
  <si>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</si>
  <si>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</si>
  <si>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</si>
  <si>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</si>
  <si>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</si>
  <si>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</si>
  <si>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</si>
  <si>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</si>
  <si>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</si>
  <si>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</si>
  <si>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</si>
  <si>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温泉供給事業特別会計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</si>
  <si>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</si>
  <si>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</si>
  <si>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</si>
  <si>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</si>
  <si>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</si>
  <si>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</si>
  <si>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</si>
  <si>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</si>
  <si>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</si>
  <si>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</si>
  <si>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</si>
  <si>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</si>
  <si>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</si>
  <si>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</si>
  <si>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</si>
  <si>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</si>
  <si>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</si>
  <si>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</si>
  <si>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</si>
  <si>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</si>
  <si>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</si>
  <si>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</si>
  <si>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</si>
  <si>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</si>
  <si>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</si>
  <si>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</si>
  <si>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</si>
  <si>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</si>
  <si>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</si>
  <si>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</si>
  <si>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</si>
  <si>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</si>
  <si>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</si>
  <si>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</si>
  <si>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</si>
  <si>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</si>
  <si>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</si>
  <si>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</si>
  <si>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</si>
  <si>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</si>
  <si>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</si>
  <si>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</si>
  <si>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</si>
  <si>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</si>
  <si>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</si>
  <si>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</si>
  <si>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</si>
  <si>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</si>
  <si>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</si>
  <si>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</si>
  <si>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</si>
  <si>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</si>
  <si>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</si>
  <si>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</si>
  <si>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</si>
  <si>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</si>
  <si>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</si>
  <si>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</si>
  <si>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</si>
  <si>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</si>
  <si>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</si>
  <si>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</si>
  <si>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</si>
  <si>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</si>
  <si>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</si>
  <si>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</si>
  <si>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</si>
  <si>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</si>
  <si>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</si>
  <si>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</si>
  <si>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</si>
  <si>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</si>
  <si>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</si>
  <si>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</si>
  <si>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</si>
  <si>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</si>
  <si>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</si>
  <si>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</si>
  <si>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</si>
  <si>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</si>
  <si>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</si>
  <si>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</si>
  <si>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</si>
  <si>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</si>
  <si>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</si>
  <si>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</si>
  <si>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</si>
  <si>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</si>
  <si>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 1.29</t>
  </si>
  <si>
    <t>▲ 5.66</t>
  </si>
  <si>
    <t>▲ 6.68</t>
  </si>
  <si>
    <t>▲ 7.42</t>
  </si>
  <si>
    <t>▲ 3.89</t>
  </si>
  <si>
    <t>水道事業等会計</t>
  </si>
  <si>
    <t>一般会計</t>
  </si>
  <si>
    <t>下水道事業会計</t>
  </si>
  <si>
    <t>介護保険特別会計</t>
  </si>
  <si>
    <t>国民健康保険特別会計</t>
  </si>
  <si>
    <t>姥懐霊園墓地特別会計</t>
  </si>
  <si>
    <t>温泉供給事業特別会計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</si>
  <si>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</si>
  <si>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</si>
  <si>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</si>
  <si>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</si>
  <si>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</si>
  <si>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</si>
  <si>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</si>
  <si>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</si>
  <si>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㈶黒石市観光開発公社</t>
    <rPh sb="1" eb="4">
      <t>クロイシシ</t>
    </rPh>
    <rPh sb="4" eb="6">
      <t>カンコウ</t>
    </rPh>
    <rPh sb="6" eb="8">
      <t>カイハツ</t>
    </rPh>
    <rPh sb="8" eb="10">
      <t>コウシャ</t>
    </rPh>
    <phoneticPr fontId="19"/>
  </si>
  <si>
    <t>㈶黒石市民財団</t>
    <rPh sb="1" eb="5">
      <t>クロイシシミン</t>
    </rPh>
    <rPh sb="5" eb="7">
      <t>ザイダン</t>
    </rPh>
    <phoneticPr fontId="19"/>
  </si>
  <si>
    <t>津軽こみせ株式会社</t>
    <rPh sb="0" eb="2">
      <t>ツガル</t>
    </rPh>
    <rPh sb="5" eb="7">
      <t>カブシキ</t>
    </rPh>
    <rPh sb="7" eb="9">
      <t>カイシャ</t>
    </rPh>
    <phoneticPr fontId="19"/>
  </si>
  <si>
    <t>-</t>
    <phoneticPr fontId="2"/>
  </si>
  <si>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</si>
  <si>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</si>
  <si>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19"/>
  </si>
  <si>
    <t>津軽広域連合</t>
    <rPh sb="0" eb="2">
      <t>ツガル</t>
    </rPh>
    <rPh sb="2" eb="4">
      <t>コウイキ</t>
    </rPh>
    <rPh sb="4" eb="6">
      <t>レンゴウ</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</si>
  <si>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</si>
  <si>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</si>
  <si>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</si>
  <si>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</si>
  <si>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青森県市長会館管理組合</t>
    <rPh sb="0" eb="3">
      <t>アオモリケン</t>
    </rPh>
    <rPh sb="3" eb="5">
      <t>シチョウ</t>
    </rPh>
    <rPh sb="5" eb="7">
      <t>カイカン</t>
    </rPh>
    <rPh sb="7" eb="9">
      <t>カンリ</t>
    </rPh>
    <rPh sb="9" eb="11">
      <t>クミアイ</t>
    </rPh>
    <phoneticPr fontId="19"/>
  </si>
  <si>
    <t>青森県交通災害共済組合</t>
    <rPh sb="0" eb="3">
      <t>アオモリケン</t>
    </rPh>
    <rPh sb="3" eb="5">
      <t>コウツウ</t>
    </rPh>
    <rPh sb="5" eb="7">
      <t>サイガイ</t>
    </rPh>
    <rPh sb="7" eb="9">
      <t>キョウサイ</t>
    </rPh>
    <rPh sb="9" eb="11">
      <t>クミアイ</t>
    </rPh>
    <phoneticPr fontId="19"/>
  </si>
  <si>
    <t>黒石市民文化会館運営基金</t>
    <phoneticPr fontId="2"/>
  </si>
  <si>
    <t>黒石市図書館建設基金</t>
  </si>
  <si>
    <t>黒石市農業振興基金</t>
    <phoneticPr fontId="2"/>
  </si>
  <si>
    <t>黒石市歴史的景観保存基金</t>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</si>
  <si>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</si>
  <si>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</si>
  <si>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</si>
  <si>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</si>
  <si>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</si>
  <si>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既往債の償還終了及び新発債の抑制の結果、将来負担比率は減少傾向にある。一方で、有形固定資産減価償却率は類似団体平均値を下回っているものの増加傾向にある。これは、既存施設の老朽化が進んでいるためであり、耐用年数が過ぎて更新が必要な施設も増えている現状である。</t>
    <rPh sb="1" eb="3">
      <t>キオウ</t>
    </rPh>
    <rPh sb="3" eb="4">
      <t>サイ</t>
    </rPh>
    <rPh sb="5" eb="7">
      <t>ショウカン</t>
    </rPh>
    <rPh sb="7" eb="9">
      <t>シュウリョウ</t>
    </rPh>
    <rPh sb="9" eb="10">
      <t>オヨ</t>
    </rPh>
    <rPh sb="11" eb="12">
      <t>シン</t>
    </rPh>
    <rPh sb="12" eb="13">
      <t>ハツ</t>
    </rPh>
    <rPh sb="13" eb="14">
      <t>サイ</t>
    </rPh>
    <rPh sb="15" eb="17">
      <t>ヨクセイ</t>
    </rPh>
    <rPh sb="18" eb="20">
      <t>ケッカ</t>
    </rPh>
    <rPh sb="21" eb="23">
      <t>ショウライ</t>
    </rPh>
    <rPh sb="23" eb="25">
      <t>フタン</t>
    </rPh>
    <rPh sb="25" eb="27">
      <t>ヒリツ</t>
    </rPh>
    <rPh sb="28" eb="30">
      <t>ゲンショウ</t>
    </rPh>
    <rPh sb="30" eb="32">
      <t>ケイコウ</t>
    </rPh>
    <rPh sb="36" eb="38">
      <t>イッポウ</t>
    </rPh>
    <rPh sb="40" eb="42">
      <t>ユウケイ</t>
    </rPh>
    <rPh sb="42" eb="44">
      <t>コテイ</t>
    </rPh>
    <rPh sb="44" eb="46">
      <t>シサン</t>
    </rPh>
    <rPh sb="46" eb="48">
      <t>ゲンカ</t>
    </rPh>
    <rPh sb="48" eb="50">
      <t>ショウキャク</t>
    </rPh>
    <rPh sb="50" eb="51">
      <t>リツ</t>
    </rPh>
    <rPh sb="52" eb="54">
      <t>ルイジ</t>
    </rPh>
    <rPh sb="54" eb="56">
      <t>ダンタイ</t>
    </rPh>
    <rPh sb="56" eb="59">
      <t>ヘイキンチ</t>
    </rPh>
    <rPh sb="60" eb="62">
      <t>シタマワ</t>
    </rPh>
    <rPh sb="69" eb="71">
      <t>ゾウカ</t>
    </rPh>
    <rPh sb="71" eb="73">
      <t>ケイコウ</t>
    </rPh>
    <rPh sb="81" eb="83">
      <t>キゾン</t>
    </rPh>
    <rPh sb="83" eb="85">
      <t>シセツ</t>
    </rPh>
    <rPh sb="86" eb="89">
      <t>ロウキュウカ</t>
    </rPh>
    <rPh sb="90" eb="91">
      <t>スス</t>
    </rPh>
    <rPh sb="101" eb="103">
      <t>タイヨウ</t>
    </rPh>
    <rPh sb="103" eb="105">
      <t>ネンスウ</t>
    </rPh>
    <rPh sb="106" eb="107">
      <t>ス</t>
    </rPh>
    <rPh sb="109" eb="111">
      <t>コウシン</t>
    </rPh>
    <rPh sb="112" eb="114">
      <t>ヒツヨウ</t>
    </rPh>
    <rPh sb="115" eb="117">
      <t>シセツ</t>
    </rPh>
    <rPh sb="118" eb="119">
      <t>フ</t>
    </rPh>
    <rPh sb="123" eb="125">
      <t>ゲンジョウ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</si>
  <si>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</si>
  <si>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</si>
  <si>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</si>
  <si>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</si>
  <si>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</si>
  <si>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</si>
  <si>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既往債の償還終了及び新発債の抑制の結果、将来負担比率、実質公債費比率ともに数値は減少傾向にあるが、依然として類似団体平均よりも高い数値となっている。これは、過去の大型事業に対する起債の影響がまだ残っているためである。</t>
    <rPh sb="1" eb="3">
      <t>キオウ</t>
    </rPh>
    <rPh sb="3" eb="4">
      <t>サイ</t>
    </rPh>
    <rPh sb="5" eb="7">
      <t>ショウカン</t>
    </rPh>
    <rPh sb="7" eb="9">
      <t>シュウリョウ</t>
    </rPh>
    <rPh sb="9" eb="10">
      <t>オヨ</t>
    </rPh>
    <rPh sb="11" eb="12">
      <t>シン</t>
    </rPh>
    <rPh sb="12" eb="13">
      <t>ハツ</t>
    </rPh>
    <rPh sb="13" eb="14">
      <t>サイ</t>
    </rPh>
    <rPh sb="15" eb="17">
      <t>ヨクセイ</t>
    </rPh>
    <rPh sb="18" eb="20">
      <t>ケッカ</t>
    </rPh>
    <rPh sb="21" eb="23">
      <t>ショウライ</t>
    </rPh>
    <rPh sb="23" eb="25">
      <t>フタン</t>
    </rPh>
    <rPh sb="25" eb="27">
      <t>ヒリツ</t>
    </rPh>
    <rPh sb="28" eb="30">
      <t>ジッシツ</t>
    </rPh>
    <rPh sb="30" eb="33">
      <t>コウサイヒ</t>
    </rPh>
    <rPh sb="33" eb="35">
      <t>ヒリツ</t>
    </rPh>
    <rPh sb="38" eb="40">
      <t>スウチ</t>
    </rPh>
    <rPh sb="41" eb="43">
      <t>ゲンショウ</t>
    </rPh>
    <rPh sb="43" eb="45">
      <t>ケイコウ</t>
    </rPh>
    <rPh sb="50" eb="52">
      <t>イゼン</t>
    </rPh>
    <rPh sb="55" eb="57">
      <t>ルイジ</t>
    </rPh>
    <rPh sb="57" eb="59">
      <t>ダンタイ</t>
    </rPh>
    <rPh sb="59" eb="61">
      <t>ヘイキン</t>
    </rPh>
    <rPh sb="64" eb="65">
      <t>タカ</t>
    </rPh>
    <rPh sb="66" eb="68">
      <t>スウチ</t>
    </rPh>
    <rPh sb="79" eb="81">
      <t>カコ</t>
    </rPh>
    <rPh sb="82" eb="84">
      <t>オオガタ</t>
    </rPh>
    <rPh sb="84" eb="86">
      <t>ジギョウ</t>
    </rPh>
    <rPh sb="87" eb="88">
      <t>タイ</t>
    </rPh>
    <rPh sb="90" eb="92">
      <t>キサイ</t>
    </rPh>
    <rPh sb="93" eb="95">
      <t>エイキョウ</t>
    </rPh>
    <rPh sb="98" eb="99">
      <t>ノコ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</si>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</sst>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79B-44D4-8198-5CE6CBFC6E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25182</c:v>
                </c:pt>
                <c:pt idx="1">
                  <c:v>30025</c:v>
                </c:pt>
                <c:pt idx="2">
                  <c:v>45053</c:v>
                </c:pt>
                <c:pt idx="3">
                  <c:v>96485</c:v>
                </c:pt>
                <c:pt idx="4">
                  <c:v>49309</c:v>
                </c:pt>
              </c:numCache>
            </c:numRef>
          </c:val>
          <c:smooth val="0"/>
          <c:extLst>
            <c:ext xmlns:c16="http://schemas.microsoft.com/office/drawing/2014/chart" uri="{C3380CC4-5D6E-409C-BE32-E72D297353CC}">
              <c16:uniqueId val="{00000001-C79B-44D4-8198-5CE6CBFC6EA8}"/>
            </c:ext>
          </c:extLst>
        </c:ser>
        <c:dLbls>
          <c:showLegendKey val="0"/>
          <c:showVal val="0"/>
          <c:showCatName val="0"/>
          <c:showSerName val="0"/>
          <c:showPercent val="0"/>
          <c:showBubbleSize val="0"/>
        </c:dLbls>
        <c:marker val="1"/>
        <c:smooth val="0"/>
        <c:axId val="336452488"/>
        <c:axId val="336452096"/>
      </c:lineChart>
      <c:catAx>
        <c:axId val="336452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452096"/>
        <c:crosses val="autoZero"/>
        <c:auto val="1"/>
        <c:lblAlgn val="ctr"/>
        <c:lblOffset val="100"/>
        <c:tickLblSkip val="1"/>
        <c:tickMarkSkip val="1"/>
        <c:noMultiLvlLbl val="0"/>
      </c:catAx>
      <c:valAx>
        <c:axId val="336452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452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3.21</c:v>
                </c:pt>
                <c:pt idx="2">
                  <c:v>3.67</c:v>
                </c:pt>
                <c:pt idx="3">
                  <c:v>5.09</c:v>
                </c:pt>
                <c:pt idx="4">
                  <c:v>9.25</c:v>
                </c:pt>
              </c:numCache>
            </c:numRef>
          </c:val>
          <c:extLst>
            <c:ext xmlns:c16="http://schemas.microsoft.com/office/drawing/2014/chart" uri="{C3380CC4-5D6E-409C-BE32-E72D297353CC}">
              <c16:uniqueId val="{00000000-F26B-4523-9F96-4CF115290D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9.11</c:v>
                </c:pt>
                <c:pt idx="1">
                  <c:v>10.67</c:v>
                </c:pt>
                <c:pt idx="2">
                  <c:v>11.17</c:v>
                </c:pt>
                <c:pt idx="3">
                  <c:v>13.12</c:v>
                </c:pt>
                <c:pt idx="4">
                  <c:v>13.48</c:v>
                </c:pt>
              </c:numCache>
            </c:numRef>
          </c:val>
          <c:extLst>
            <c:ext xmlns:c16="http://schemas.microsoft.com/office/drawing/2014/chart" uri="{C3380CC4-5D6E-409C-BE32-E72D297353CC}">
              <c16:uniqueId val="{00000001-F26B-4523-9F96-4CF115290D4A}"/>
            </c:ext>
          </c:extLst>
        </c:ser>
        <c:dLbls>
          <c:showLegendKey val="0"/>
          <c:showVal val="0"/>
          <c:showCatName val="0"/>
          <c:showSerName val="0"/>
          <c:showPercent val="0"/>
          <c:showBubbleSize val="0"/>
        </c:dLbls>
        <c:gapWidth val="250"/>
        <c:overlap val="100"/>
        <c:axId val="379262304"/>
        <c:axId val="37925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0.34</c:v>
                </c:pt>
                <c:pt idx="1">
                  <c:v>1.75</c:v>
                </c:pt>
                <c:pt idx="2">
                  <c:v>0.9</c:v>
                </c:pt>
                <c:pt idx="3">
                  <c:v>3.16</c:v>
                </c:pt>
                <c:pt idx="4">
                  <c:v>4.99</c:v>
                </c:pt>
              </c:numCache>
            </c:numRef>
          </c:val>
          <c:smooth val="0"/>
          <c:extLst>
            <c:ext xmlns:c16="http://schemas.microsoft.com/office/drawing/2014/chart" uri="{C3380CC4-5D6E-409C-BE32-E72D297353CC}">
              <c16:uniqueId val="{00000002-F26B-4523-9F96-4CF115290D4A}"/>
            </c:ext>
          </c:extLst>
        </c:ser>
        <c:dLbls>
          <c:showLegendKey val="0"/>
          <c:showVal val="0"/>
          <c:showCatName val="0"/>
          <c:showSerName val="0"/>
          <c:showPercent val="0"/>
          <c:showBubbleSize val="0"/>
        </c:dLbls>
        <c:marker val="1"/>
        <c:smooth val="0"/>
        <c:axId val="379262304"/>
        <c:axId val="379259952"/>
      </c:lineChart>
      <c:catAx>
        <c:axId val="3792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259952"/>
        <c:crosses val="autoZero"/>
        <c:auto val="1"/>
        <c:lblAlgn val="ctr"/>
        <c:lblOffset val="100"/>
        <c:tickLblSkip val="1"/>
        <c:tickMarkSkip val="1"/>
        <c:noMultiLvlLbl val="0"/>
      </c:catAx>
      <c:valAx>
        <c:axId val="37925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0.11</c:v>
                </c:pt>
                <c:pt idx="4">
                  <c:v>#N/A</c:v>
                </c:pt>
                <c:pt idx="5">
                  <c:v>0.08</c:v>
                </c:pt>
                <c:pt idx="6">
                  <c:v>#N/A</c:v>
                </c:pt>
                <c:pt idx="7">
                  <c:v>0.11</c:v>
                </c:pt>
                <c:pt idx="8">
                  <c:v>#N/A</c:v>
                </c:pt>
                <c:pt idx="9">
                  <c:v>0.11</c:v>
                </c:pt>
              </c:numCache>
            </c:numRef>
          </c:val>
          <c:extLst>
            <c:ext xmlns:c16="http://schemas.microsoft.com/office/drawing/2014/chart" uri="{C3380CC4-5D6E-409C-BE32-E72D297353CC}">
              <c16:uniqueId val="{00000000-DEE5-46A8-9E56-D9C72ED99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E5-46A8-9E56-D9C72ED99ABA}"/>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0.1</c:v>
                </c:pt>
                <c:pt idx="4">
                  <c:v>#N/A</c:v>
                </c:pt>
                <c:pt idx="5">
                  <c:v>0.12</c:v>
                </c:pt>
                <c:pt idx="6">
                  <c:v>#N/A</c:v>
                </c:pt>
                <c:pt idx="7">
                  <c:v>0.15</c:v>
                </c:pt>
                <c:pt idx="8">
                  <c:v>#N/A</c:v>
                </c:pt>
                <c:pt idx="9">
                  <c:v>0.16</c:v>
                </c:pt>
              </c:numCache>
            </c:numRef>
          </c:val>
          <c:extLst>
            <c:ext xmlns:c16="http://schemas.microsoft.com/office/drawing/2014/chart" uri="{C3380CC4-5D6E-409C-BE32-E72D297353CC}">
              <c16:uniqueId val="{00000002-DEE5-46A8-9E56-D9C72ED99ABA}"/>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0.12</c:v>
                </c:pt>
                <c:pt idx="4">
                  <c:v>#N/A</c:v>
                </c:pt>
                <c:pt idx="5">
                  <c:v>0.15</c:v>
                </c:pt>
                <c:pt idx="6">
                  <c:v>#N/A</c:v>
                </c:pt>
                <c:pt idx="7">
                  <c:v>0.23</c:v>
                </c:pt>
                <c:pt idx="8">
                  <c:v>#N/A</c:v>
                </c:pt>
                <c:pt idx="9">
                  <c:v>0.28000000000000003</c:v>
                </c:pt>
              </c:numCache>
            </c:numRef>
          </c:val>
          <c:extLst>
            <c:ext xmlns:c16="http://schemas.microsoft.com/office/drawing/2014/chart" uri="{C3380CC4-5D6E-409C-BE32-E72D297353CC}">
              <c16:uniqueId val="{00000003-DEE5-46A8-9E56-D9C72ED99AB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2.31</c:v>
                </c:pt>
                <c:pt idx="2">
                  <c:v>#N/A</c:v>
                </c:pt>
                <c:pt idx="3">
                  <c:v>2.02</c:v>
                </c:pt>
                <c:pt idx="4">
                  <c:v>#N/A</c:v>
                </c:pt>
                <c:pt idx="5">
                  <c:v>2.2200000000000002</c:v>
                </c:pt>
                <c:pt idx="6">
                  <c:v>#N/A</c:v>
                </c:pt>
                <c:pt idx="7">
                  <c:v>1.52</c:v>
                </c:pt>
                <c:pt idx="8">
                  <c:v>#N/A</c:v>
                </c:pt>
                <c:pt idx="9">
                  <c:v>1.1000000000000001</c:v>
                </c:pt>
              </c:numCache>
            </c:numRef>
          </c:val>
          <c:extLst>
            <c:ext xmlns:c16="http://schemas.microsoft.com/office/drawing/2014/chart" uri="{C3380CC4-5D6E-409C-BE32-E72D297353CC}">
              <c16:uniqueId val="{00000004-DEE5-46A8-9E56-D9C72ED99AB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0.85</c:v>
                </c:pt>
                <c:pt idx="2">
                  <c:v>#N/A</c:v>
                </c:pt>
                <c:pt idx="3">
                  <c:v>2.0299999999999998</c:v>
                </c:pt>
                <c:pt idx="4">
                  <c:v>#N/A</c:v>
                </c:pt>
                <c:pt idx="5">
                  <c:v>2.83</c:v>
                </c:pt>
                <c:pt idx="6">
                  <c:v>#N/A</c:v>
                </c:pt>
                <c:pt idx="7">
                  <c:v>2.8</c:v>
                </c:pt>
                <c:pt idx="8">
                  <c:v>#N/A</c:v>
                </c:pt>
                <c:pt idx="9">
                  <c:v>1.19</c:v>
                </c:pt>
              </c:numCache>
            </c:numRef>
          </c:val>
          <c:extLst>
            <c:ext xmlns:c16="http://schemas.microsoft.com/office/drawing/2014/chart" uri="{C3380CC4-5D6E-409C-BE32-E72D297353CC}">
              <c16:uniqueId val="{00000005-DEE5-46A8-9E56-D9C72ED99AB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1.72</c:v>
                </c:pt>
                <c:pt idx="2">
                  <c:v>#N/A</c:v>
                </c:pt>
                <c:pt idx="3">
                  <c:v>2.46</c:v>
                </c:pt>
                <c:pt idx="4">
                  <c:v>#N/A</c:v>
                </c:pt>
                <c:pt idx="5">
                  <c:v>3.28</c:v>
                </c:pt>
                <c:pt idx="6">
                  <c:v>#N/A</c:v>
                </c:pt>
                <c:pt idx="7">
                  <c:v>3.82</c:v>
                </c:pt>
                <c:pt idx="8">
                  <c:v>#N/A</c:v>
                </c:pt>
                <c:pt idx="9">
                  <c:v>3.93</c:v>
                </c:pt>
              </c:numCache>
            </c:numRef>
          </c:val>
          <c:extLst>
            <c:ext xmlns:c16="http://schemas.microsoft.com/office/drawing/2014/chart" uri="{C3380CC4-5D6E-409C-BE32-E72D297353CC}">
              <c16:uniqueId val="{00000006-DEE5-46A8-9E56-D9C72ED99A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2.83</c:v>
                </c:pt>
                <c:pt idx="2">
                  <c:v>#N/A</c:v>
                </c:pt>
                <c:pt idx="3">
                  <c:v>3.08</c:v>
                </c:pt>
                <c:pt idx="4">
                  <c:v>#N/A</c:v>
                </c:pt>
                <c:pt idx="5">
                  <c:v>3.51</c:v>
                </c:pt>
                <c:pt idx="6">
                  <c:v>#N/A</c:v>
                </c:pt>
                <c:pt idx="7">
                  <c:v>4.8499999999999996</c:v>
                </c:pt>
                <c:pt idx="8">
                  <c:v>#N/A</c:v>
                </c:pt>
                <c:pt idx="9">
                  <c:v>8.9499999999999993</c:v>
                </c:pt>
              </c:numCache>
            </c:numRef>
          </c:val>
          <c:extLst>
            <c:ext xmlns:c16="http://schemas.microsoft.com/office/drawing/2014/chart" uri="{C3380CC4-5D6E-409C-BE32-E72D297353CC}">
              <c16:uniqueId val="{00000007-DEE5-46A8-9E56-D9C72ED99ABA}"/>
            </c:ext>
          </c:extLst>
        </c:ser>
        <c:ser>
          <c:idx val="8"/>
          <c:order val="8"/>
          <c:tx>
            <c:strRef>
              <c:f>データシート!$A$35</c:f>
              <c:strCache>
                <c:ptCount val="1"/>
                <c:pt idx="0">
                  <c:v>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9.32</c:v>
                </c:pt>
                <c:pt idx="2">
                  <c:v>#N/A</c:v>
                </c:pt>
                <c:pt idx="3">
                  <c:v>8.49</c:v>
                </c:pt>
                <c:pt idx="4">
                  <c:v>#N/A</c:v>
                </c:pt>
                <c:pt idx="5">
                  <c:v>9.2100000000000009</c:v>
                </c:pt>
                <c:pt idx="6">
                  <c:v>#N/A</c:v>
                </c:pt>
                <c:pt idx="7">
                  <c:v>10.19</c:v>
                </c:pt>
                <c:pt idx="8">
                  <c:v>#N/A</c:v>
                </c:pt>
                <c:pt idx="9">
                  <c:v>11.36</c:v>
                </c:pt>
              </c:numCache>
            </c:numRef>
          </c:val>
          <c:extLst>
            <c:ext xmlns:c16="http://schemas.microsoft.com/office/drawing/2014/chart" uri="{C3380CC4-5D6E-409C-BE32-E72D297353CC}">
              <c16:uniqueId val="{00000008-DEE5-46A8-9E56-D9C72ED99AB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1.29</c:v>
                </c:pt>
                <c:pt idx="1">
                  <c:v>#N/A</c:v>
                </c:pt>
                <c:pt idx="2">
                  <c:v>5.66</c:v>
                </c:pt>
                <c:pt idx="3">
                  <c:v>#N/A</c:v>
                </c:pt>
                <c:pt idx="4">
                  <c:v>6.68</c:v>
                </c:pt>
                <c:pt idx="5">
                  <c:v>#N/A</c:v>
                </c:pt>
                <c:pt idx="6">
                  <c:v>7.42</c:v>
                </c:pt>
                <c:pt idx="7">
                  <c:v>#N/A</c:v>
                </c:pt>
                <c:pt idx="8">
                  <c:v>3.89</c:v>
                </c:pt>
                <c:pt idx="9">
                  <c:v>#N/A</c:v>
                </c:pt>
              </c:numCache>
            </c:numRef>
          </c:val>
          <c:extLst>
            <c:ext xmlns:c16="http://schemas.microsoft.com/office/drawing/2014/chart" uri="{C3380CC4-5D6E-409C-BE32-E72D297353CC}">
              <c16:uniqueId val="{00000009-DEE5-46A8-9E56-D9C72ED99ABA}"/>
            </c:ext>
          </c:extLst>
        </c:ser>
        <c:dLbls>
          <c:showLegendKey val="0"/>
          <c:showVal val="0"/>
          <c:showCatName val="0"/>
          <c:showSerName val="0"/>
          <c:showPercent val="0"/>
          <c:showBubbleSize val="0"/>
        </c:dLbls>
        <c:gapWidth val="150"/>
        <c:overlap val="100"/>
        <c:axId val="379257600"/>
        <c:axId val="379256816"/>
      </c:barChart>
      <c:catAx>
        <c:axId val="3792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256816"/>
        <c:crosses val="autoZero"/>
        <c:auto val="1"/>
        <c:lblAlgn val="ctr"/>
        <c:lblOffset val="100"/>
        <c:tickLblSkip val="1"/>
        <c:tickMarkSkip val="1"/>
        <c:noMultiLvlLbl val="0"/>
      </c:catAx>
      <c:valAx>
        <c:axId val="37925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5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1256</c:v>
                </c:pt>
                <c:pt idx="5">
                  <c:v>1207</c:v>
                </c:pt>
                <c:pt idx="8">
                  <c:v>1175</c:v>
                </c:pt>
                <c:pt idx="11">
                  <c:v>1105</c:v>
                </c:pt>
                <c:pt idx="14">
                  <c:v>1047</c:v>
                </c:pt>
              </c:numCache>
            </c:numRef>
          </c:val>
          <c:extLst>
            <c:ext xmlns:c16="http://schemas.microsoft.com/office/drawing/2014/chart" uri="{C3380CC4-5D6E-409C-BE32-E72D297353CC}">
              <c16:uniqueId val="{00000000-B428-45DF-8890-7533F1B1F2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28-45DF-8890-7533F1B1F2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5</c:v>
                </c:pt>
                <c:pt idx="12">
                  <c:v>2</c:v>
                </c:pt>
              </c:numCache>
            </c:numRef>
          </c:val>
          <c:extLst>
            <c:ext xmlns:c16="http://schemas.microsoft.com/office/drawing/2014/chart" uri="{C3380CC4-5D6E-409C-BE32-E72D297353CC}">
              <c16:uniqueId val="{00000002-B428-45DF-8890-7533F1B1F2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55</c:v>
                </c:pt>
                <c:pt idx="6">
                  <c:v>56</c:v>
                </c:pt>
                <c:pt idx="9">
                  <c:v>55</c:v>
                </c:pt>
                <c:pt idx="12">
                  <c:v>62</c:v>
                </c:pt>
              </c:numCache>
            </c:numRef>
          </c:val>
          <c:extLst>
            <c:ext xmlns:c16="http://schemas.microsoft.com/office/drawing/2014/chart" uri="{C3380CC4-5D6E-409C-BE32-E72D297353CC}">
              <c16:uniqueId val="{00000003-B428-45DF-8890-7533F1B1F2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698</c:v>
                </c:pt>
                <c:pt idx="3">
                  <c:v>733</c:v>
                </c:pt>
                <c:pt idx="6">
                  <c:v>746</c:v>
                </c:pt>
                <c:pt idx="9">
                  <c:v>683</c:v>
                </c:pt>
                <c:pt idx="12">
                  <c:v>531</c:v>
                </c:pt>
              </c:numCache>
            </c:numRef>
          </c:val>
          <c:extLst>
            <c:ext xmlns:c16="http://schemas.microsoft.com/office/drawing/2014/chart" uri="{C3380CC4-5D6E-409C-BE32-E72D297353CC}">
              <c16:uniqueId val="{00000004-B428-45DF-8890-7533F1B1F2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8-45DF-8890-7533F1B1F2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8-45DF-8890-7533F1B1F2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2106</c:v>
                </c:pt>
                <c:pt idx="3">
                  <c:v>1792</c:v>
                </c:pt>
                <c:pt idx="6">
                  <c:v>1708</c:v>
                </c:pt>
                <c:pt idx="9">
                  <c:v>1622</c:v>
                </c:pt>
                <c:pt idx="12">
                  <c:v>1503</c:v>
                </c:pt>
              </c:numCache>
            </c:numRef>
          </c:val>
          <c:extLst>
            <c:ext xmlns:c16="http://schemas.microsoft.com/office/drawing/2014/chart" uri="{C3380CC4-5D6E-409C-BE32-E72D297353CC}">
              <c16:uniqueId val="{00000007-B428-45DF-8890-7533F1B1F23F}"/>
            </c:ext>
          </c:extLst>
        </c:ser>
        <c:dLbls>
          <c:showLegendKey val="0"/>
          <c:showVal val="0"/>
          <c:showCatName val="0"/>
          <c:showSerName val="0"/>
          <c:showPercent val="0"/>
          <c:showBubbleSize val="0"/>
        </c:dLbls>
        <c:gapWidth val="100"/>
        <c:overlap val="100"/>
        <c:axId val="379261520"/>
        <c:axId val="37925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1593</c:v>
                </c:pt>
                <c:pt idx="2">
                  <c:v>#N/A</c:v>
                </c:pt>
                <c:pt idx="3">
                  <c:v>#N/A</c:v>
                </c:pt>
                <c:pt idx="4">
                  <c:v>1378</c:v>
                </c:pt>
                <c:pt idx="5">
                  <c:v>#N/A</c:v>
                </c:pt>
                <c:pt idx="6">
                  <c:v>#N/A</c:v>
                </c:pt>
                <c:pt idx="7">
                  <c:v>1340</c:v>
                </c:pt>
                <c:pt idx="8">
                  <c:v>#N/A</c:v>
                </c:pt>
                <c:pt idx="9">
                  <c:v>#N/A</c:v>
                </c:pt>
                <c:pt idx="10">
                  <c:v>1260</c:v>
                </c:pt>
                <c:pt idx="11">
                  <c:v>#N/A</c:v>
                </c:pt>
                <c:pt idx="12">
                  <c:v>#N/A</c:v>
                </c:pt>
                <c:pt idx="13">
                  <c:v>1051</c:v>
                </c:pt>
                <c:pt idx="14">
                  <c:v>#N/A</c:v>
                </c:pt>
              </c:numCache>
            </c:numRef>
          </c:val>
          <c:smooth val="0"/>
          <c:extLst>
            <c:ext xmlns:c16="http://schemas.microsoft.com/office/drawing/2014/chart" uri="{C3380CC4-5D6E-409C-BE32-E72D297353CC}">
              <c16:uniqueId val="{00000008-B428-45DF-8890-7533F1B1F23F}"/>
            </c:ext>
          </c:extLst>
        </c:ser>
        <c:dLbls>
          <c:showLegendKey val="0"/>
          <c:showVal val="0"/>
          <c:showCatName val="0"/>
          <c:showSerName val="0"/>
          <c:showPercent val="0"/>
          <c:showBubbleSize val="0"/>
        </c:dLbls>
        <c:marker val="1"/>
        <c:smooth val="0"/>
        <c:axId val="379261520"/>
        <c:axId val="379258384"/>
      </c:lineChart>
      <c:catAx>
        <c:axId val="37926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258384"/>
        <c:crosses val="autoZero"/>
        <c:auto val="1"/>
        <c:lblAlgn val="ctr"/>
        <c:lblOffset val="100"/>
        <c:tickLblSkip val="1"/>
        <c:tickMarkSkip val="1"/>
        <c:noMultiLvlLbl val="0"/>
      </c:catAx>
      <c:valAx>
        <c:axId val="37925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6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12652</c:v>
                </c:pt>
                <c:pt idx="5">
                  <c:v>11980</c:v>
                </c:pt>
                <c:pt idx="8">
                  <c:v>11890</c:v>
                </c:pt>
                <c:pt idx="11">
                  <c:v>12200</c:v>
                </c:pt>
                <c:pt idx="14">
                  <c:v>12091</c:v>
                </c:pt>
              </c:numCache>
            </c:numRef>
          </c:val>
          <c:extLst>
            <c:ext xmlns:c16="http://schemas.microsoft.com/office/drawing/2014/chart" uri="{C3380CC4-5D6E-409C-BE32-E72D297353CC}">
              <c16:uniqueId val="{00000000-E2D8-4C4E-9DCC-1CB22FED5A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c:v>
                </c:pt>
                <c:pt idx="5">
                  <c:v>105</c:v>
                </c:pt>
                <c:pt idx="8">
                  <c:v>88</c:v>
                </c:pt>
                <c:pt idx="11">
                  <c:v>35</c:v>
                </c:pt>
                <c:pt idx="14">
                  <c:v>13</c:v>
                </c:pt>
              </c:numCache>
            </c:numRef>
          </c:val>
          <c:extLst>
            <c:ext xmlns:c16="http://schemas.microsoft.com/office/drawing/2014/chart" uri="{C3380CC4-5D6E-409C-BE32-E72D297353CC}">
              <c16:uniqueId val="{00000001-E2D8-4C4E-9DCC-1CB22FED5A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1384</c:v>
                </c:pt>
                <c:pt idx="5">
                  <c:v>1636</c:v>
                </c:pt>
                <c:pt idx="8">
                  <c:v>1878</c:v>
                </c:pt>
                <c:pt idx="11">
                  <c:v>2260</c:v>
                </c:pt>
                <c:pt idx="14">
                  <c:v>2649</c:v>
                </c:pt>
              </c:numCache>
            </c:numRef>
          </c:val>
          <c:extLst>
            <c:ext xmlns:c16="http://schemas.microsoft.com/office/drawing/2014/chart" uri="{C3380CC4-5D6E-409C-BE32-E72D297353CC}">
              <c16:uniqueId val="{00000002-E2D8-4C4E-9DCC-1CB22FED5A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D8-4C4E-9DCC-1CB22FED5A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D8-4C4E-9DCC-1CB22FED5A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D8-4C4E-9DCC-1CB22FED5A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1830</c:v>
                </c:pt>
                <c:pt idx="3">
                  <c:v>1708</c:v>
                </c:pt>
                <c:pt idx="6">
                  <c:v>1476</c:v>
                </c:pt>
                <c:pt idx="9">
                  <c:v>1341</c:v>
                </c:pt>
                <c:pt idx="12">
                  <c:v>1205</c:v>
                </c:pt>
              </c:numCache>
            </c:numRef>
          </c:val>
          <c:extLst>
            <c:ext xmlns:c16="http://schemas.microsoft.com/office/drawing/2014/chart" uri="{C3380CC4-5D6E-409C-BE32-E72D297353CC}">
              <c16:uniqueId val="{00000006-E2D8-4C4E-9DCC-1CB22FED5A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430</c:v>
                </c:pt>
                <c:pt idx="3">
                  <c:v>409</c:v>
                </c:pt>
                <c:pt idx="6">
                  <c:v>419</c:v>
                </c:pt>
                <c:pt idx="9">
                  <c:v>389</c:v>
                </c:pt>
                <c:pt idx="12">
                  <c:v>353</c:v>
                </c:pt>
              </c:numCache>
            </c:numRef>
          </c:val>
          <c:extLst>
            <c:ext xmlns:c16="http://schemas.microsoft.com/office/drawing/2014/chart" uri="{C3380CC4-5D6E-409C-BE32-E72D297353CC}">
              <c16:uniqueId val="{00000007-E2D8-4C4E-9DCC-1CB22FED5A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7446</c:v>
                </c:pt>
                <c:pt idx="3">
                  <c:v>6876</c:v>
                </c:pt>
                <c:pt idx="6">
                  <c:v>5922</c:v>
                </c:pt>
                <c:pt idx="9">
                  <c:v>5436</c:v>
                </c:pt>
                <c:pt idx="12">
                  <c:v>5003</c:v>
                </c:pt>
              </c:numCache>
            </c:numRef>
          </c:val>
          <c:extLst>
            <c:ext xmlns:c16="http://schemas.microsoft.com/office/drawing/2014/chart" uri="{C3380CC4-5D6E-409C-BE32-E72D297353CC}">
              <c16:uniqueId val="{00000008-E2D8-4C4E-9DCC-1CB22FED5A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12</c:v>
                </c:pt>
                <c:pt idx="6">
                  <c:v>7</c:v>
                </c:pt>
                <c:pt idx="9">
                  <c:v>2</c:v>
                </c:pt>
                <c:pt idx="12">
                  <c:v>0</c:v>
                </c:pt>
              </c:numCache>
            </c:numRef>
          </c:val>
          <c:extLst>
            <c:ext xmlns:c16="http://schemas.microsoft.com/office/drawing/2014/chart" uri="{C3380CC4-5D6E-409C-BE32-E72D297353CC}">
              <c16:uniqueId val="{00000009-E2D8-4C4E-9DCC-1CB22FED5A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13722</c:v>
                </c:pt>
                <c:pt idx="3">
                  <c:v>12800</c:v>
                </c:pt>
                <c:pt idx="6">
                  <c:v>12269</c:v>
                </c:pt>
                <c:pt idx="9">
                  <c:v>12718</c:v>
                </c:pt>
                <c:pt idx="12">
                  <c:v>12286</c:v>
                </c:pt>
              </c:numCache>
            </c:numRef>
          </c:val>
          <c:extLst>
            <c:ext xmlns:c16="http://schemas.microsoft.com/office/drawing/2014/chart" uri="{C3380CC4-5D6E-409C-BE32-E72D297353CC}">
              <c16:uniqueId val="{0000000A-E2D8-4C4E-9DCC-1CB22FED5AFF}"/>
            </c:ext>
          </c:extLst>
        </c:ser>
        <c:dLbls>
          <c:showLegendKey val="0"/>
          <c:showVal val="0"/>
          <c:showCatName val="0"/>
          <c:showSerName val="0"/>
          <c:showPercent val="0"/>
          <c:showBubbleSize val="0"/>
        </c:dLbls>
        <c:gapWidth val="100"/>
        <c:overlap val="100"/>
        <c:axId val="379259560"/>
        <c:axId val="379261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9324</c:v>
                </c:pt>
                <c:pt idx="2">
                  <c:v>#N/A</c:v>
                </c:pt>
                <c:pt idx="3">
                  <c:v>#N/A</c:v>
                </c:pt>
                <c:pt idx="4">
                  <c:v>8085</c:v>
                </c:pt>
                <c:pt idx="5">
                  <c:v>#N/A</c:v>
                </c:pt>
                <c:pt idx="6">
                  <c:v>#N/A</c:v>
                </c:pt>
                <c:pt idx="7">
                  <c:v>6237</c:v>
                </c:pt>
                <c:pt idx="8">
                  <c:v>#N/A</c:v>
                </c:pt>
                <c:pt idx="9">
                  <c:v>#N/A</c:v>
                </c:pt>
                <c:pt idx="10">
                  <c:v>5391</c:v>
                </c:pt>
                <c:pt idx="11">
                  <c:v>#N/A</c:v>
                </c:pt>
                <c:pt idx="12">
                  <c:v>#N/A</c:v>
                </c:pt>
                <c:pt idx="13">
                  <c:v>4093</c:v>
                </c:pt>
                <c:pt idx="14">
                  <c:v>#N/A</c:v>
                </c:pt>
              </c:numCache>
            </c:numRef>
          </c:val>
          <c:smooth val="0"/>
          <c:extLst>
            <c:ext xmlns:c16="http://schemas.microsoft.com/office/drawing/2014/chart" uri="{C3380CC4-5D6E-409C-BE32-E72D297353CC}">
              <c16:uniqueId val="{0000000B-E2D8-4C4E-9DCC-1CB22FED5AFF}"/>
            </c:ext>
          </c:extLst>
        </c:ser>
        <c:dLbls>
          <c:showLegendKey val="0"/>
          <c:showVal val="0"/>
          <c:showCatName val="0"/>
          <c:showSerName val="0"/>
          <c:showPercent val="0"/>
          <c:showBubbleSize val="0"/>
        </c:dLbls>
        <c:marker val="1"/>
        <c:smooth val="0"/>
        <c:axId val="379259560"/>
        <c:axId val="379261912"/>
      </c:lineChart>
      <c:catAx>
        <c:axId val="37925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261912"/>
        <c:crosses val="autoZero"/>
        <c:auto val="1"/>
        <c:lblAlgn val="ctr"/>
        <c:lblOffset val="100"/>
        <c:tickLblSkip val="1"/>
        <c:tickMarkSkip val="1"/>
        <c:noMultiLvlLbl val="0"/>
      </c:catAx>
      <c:valAx>
        <c:axId val="379261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25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996</c:v>
                </c:pt>
                <c:pt idx="1">
                  <c:v>1153</c:v>
                </c:pt>
                <c:pt idx="2">
                  <c:v>1217</c:v>
                </c:pt>
              </c:numCache>
            </c:numRef>
          </c:val>
          <c:extLst>
            <c:ext xmlns:c16="http://schemas.microsoft.com/office/drawing/2014/chart" uri="{C3380CC4-5D6E-409C-BE32-E72D297353CC}">
              <c16:uniqueId val="{00000000-AD8F-477A-A17F-DDE4C97FED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AD8F-477A-A17F-DDE4C97FED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187</c:v>
                </c:pt>
                <c:pt idx="1">
                  <c:v>208</c:v>
                </c:pt>
                <c:pt idx="2">
                  <c:v>282</c:v>
                </c:pt>
              </c:numCache>
            </c:numRef>
          </c:val>
          <c:extLst>
            <c:ext xmlns:c16="http://schemas.microsoft.com/office/drawing/2014/chart" uri="{C3380CC4-5D6E-409C-BE32-E72D297353CC}">
              <c16:uniqueId val="{00000002-AD8F-477A-A17F-DDE4C97FEDA3}"/>
            </c:ext>
          </c:extLst>
        </c:ser>
        <c:dLbls>
          <c:showLegendKey val="0"/>
          <c:showVal val="0"/>
          <c:showCatName val="0"/>
          <c:showSerName val="0"/>
          <c:showPercent val="0"/>
          <c:showBubbleSize val="0"/>
        </c:dLbls>
        <c:gapWidth val="120"/>
        <c:overlap val="100"/>
        <c:axId val="379259168"/>
        <c:axId val="379260344"/>
      </c:barChart>
      <c:catAx>
        <c:axId val="3792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260344"/>
        <c:crosses val="autoZero"/>
        <c:auto val="1"/>
        <c:lblAlgn val="ctr"/>
        <c:lblOffset val="100"/>
        <c:tickLblSkip val="1"/>
        <c:tickMarkSkip val="1"/>
        <c:noMultiLvlLbl val="0"/>
      </c:catAx>
      <c:valAx>
        <c:axId val="379260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2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{D0880AD2-1121-4E7E-80FC-0C00382F9AE1}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CF-4645-864E-F7F5E2CF24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{A8B18F23-403B-4478-A5D7-538A750ABA9F}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CF-4645-864E-F7F5E2CF24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{EB73B4B1-E5C4-4681-B716-B05A01D85A80}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CF-4645-864E-F7F5E2CF24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{12B40FE3-7315-4A0D-83EE-10A93478C12E}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CF-4645-864E-F7F5E2CF24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{54C1E268-ECEC-4296-BE57-6261D8A46B80}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CF-4645-864E-F7F5E2CF244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{B3136537-A936-4759-8A12-6DDC16B19088}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CF-4645-864E-F7F5E2CF244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{3A7A5F5B-C1F6-40A7-A82B-AEDE4C233230}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CF-4645-864E-F7F5E2CF244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{382DC4E2-711B-49A7-AE2F-A008649FCBCE}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CF-4645-864E-F7F5E2CF2440}"/>
                </c:ext>
              </c:extLst>
            </c:dLbl>
            <c:dLbl>
              <c:idx val="32"/>
              <c:layout>
                <c:manualLayout>
                  <c:x val="-4.1704465334386862E-2"/>
                  <c:y val="-7.727655892160446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{6BE4B921-07E9-4BDF-8C34-EEDFA7E6A5E9}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CF-4645-864E-F7F5E2CF24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56.5</c:v>
                </c:pt>
                <c:pt idx="16">
                  <c:v>58.3</c:v>
                </c:pt>
                <c:pt idx="24">
                  <c:v>59.6</c:v>
                </c:pt>
                <c:pt idx="32">
                  <c:v>59.7</c:v>
                </c:pt>
              </c:numCache>
            </c:numRef>
          </c:xVal>
          <c:yVal>
            <c:numRef>
              <c:f>公会計指標分析・財政指標組合せ分析表!$BP$51:$DC$51</c:f>
              <c:numCache>
                <c:formatCode>#,##0.0;"▲ "#,##0.0</c:formatCode>
                <c:ptCount val="40"/>
                <c:pt idx="0">
                  <c:v>119.3</c:v>
                </c:pt>
                <c:pt idx="8">
                  <c:v>104.1</c:v>
                </c:pt>
                <c:pt idx="16">
                  <c:v>80.400000000000006</c:v>
                </c:pt>
                <c:pt idx="24">
                  <c:v>70</c:v>
                </c:pt>
                <c:pt idx="32">
                  <c:v>51.2</c:v>
                </c:pt>
              </c:numCache>
            </c:numRef>
          </c:yVal>
          <c:smooth val="0"/>
          <c:extLst>
            <c:ext xmlns:c16="http://schemas.microsoft.com/office/drawing/2014/chart" uri="{C3380CC4-5D6E-409C-BE32-E72D297353CC}">
              <c16:uniqueId val="{00000009-24CF-4645-864E-F7F5E2CF24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{0A224C69-1F64-4704-B173-200653F6ACF3}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CF-4645-864E-F7F5E2CF24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{4686C2C7-4EF2-4C84-9A58-1BA8FE2562BE}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CF-4645-864E-F7F5E2CF24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{C9A902AE-C0B7-4A0C-9AF3-DCFBBA7CD0D8}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CF-4645-864E-F7F5E2CF24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{274AA42E-127D-452E-A6E4-D81923175DD0}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CF-4645-864E-F7F5E2CF24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{94C80D47-D6FB-4A86-9F64-0CCE1C1FADE6}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CF-4645-864E-F7F5E2CF2440}"/>
                </c:ext>
              </c:extLst>
            </c:dLbl>
            <c:dLbl>
              <c:idx val="8"/>
              <c:layout>
                <c:manualLayout>
                  <c:x val="-2.2456485785419738E-2"/>
                  <c:y val="-5.2201170059298682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{9C52D062-0853-49D8-866C-3F0897D4B8F2}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CF-4645-864E-F7F5E2CF2440}"/>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{6F5023A8-D1AF-441F-B65D-23D578B2F95F}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CF-4645-864E-F7F5E2CF2440}"/>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{EB63B4F9-3297-4F87-9307-D8BD4C002719}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CF-4645-864E-F7F5E2CF244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{B9674C43-705D-48A6-AB86-268C709D0C7C}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CF-4645-864E-F7F5E2CF2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4CF-4645-864E-F7F5E2CF2440}"/>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{DEF7525C-7413-4476-897F-2232785CDDA2}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6D-42B9-BAAC-522BC3C3F7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{E05E7674-49FA-45D9-8543-02B4CC76254D}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D-42B9-BAAC-522BC3C3F7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{DC422BB2-8668-4D3B-9F30-82A0E5F92D2E}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D-42B9-BAAC-522BC3C3F7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{79179504-49FD-4945-9370-1B014DF4624F}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D-42B9-BAAC-522BC3C3F7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{1AE8FF24-1E8E-43DB-8EDC-694F3FD85B2B}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D-42B9-BAAC-522BC3C3F77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{BD3F23E9-5BBB-4E6B-B40E-9957119BA610}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6D-42B9-BAAC-522BC3C3F77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{10058C30-6990-4635-A2FD-9896A461DD6E}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6D-42B9-BAAC-522BC3C3F77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{17CCAB30-3390-44B7-A588-E19A426DE0CA}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6D-42B9-BAAC-522BC3C3F77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{82D6C395-FCC9-42E9-8C94-6F7057799549}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6D-42B9-BAAC-522BC3C3F7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c:v>
                </c:pt>
                <c:pt idx="8">
                  <c:v>20.100000000000001</c:v>
                </c:pt>
                <c:pt idx="16">
                  <c:v>18.399999999999999</c:v>
                </c:pt>
                <c:pt idx="24">
                  <c:v>17.100000000000001</c:v>
                </c:pt>
                <c:pt idx="32">
                  <c:v>15.6</c:v>
                </c:pt>
              </c:numCache>
            </c:numRef>
          </c:xVal>
          <c:yVal>
            <c:numRef>
              <c:f>公会計指標分析・財政指標組合せ分析表!$BP$73:$DC$73</c:f>
              <c:numCache>
                <c:formatCode>#,##0.0;"▲ "#,##0.0</c:formatCode>
                <c:ptCount val="40"/>
                <c:pt idx="0">
                  <c:v>119.3</c:v>
                </c:pt>
                <c:pt idx="8">
                  <c:v>104.1</c:v>
                </c:pt>
                <c:pt idx="16">
                  <c:v>80.400000000000006</c:v>
                </c:pt>
                <c:pt idx="24">
                  <c:v>70</c:v>
                </c:pt>
                <c:pt idx="32">
                  <c:v>51.2</c:v>
                </c:pt>
              </c:numCache>
            </c:numRef>
          </c:yVal>
          <c:smooth val="0"/>
          <c:extLst>
            <c:ext xmlns:c16="http://schemas.microsoft.com/office/drawing/2014/chart" uri="{C3380CC4-5D6E-409C-BE32-E72D297353CC}">
              <c16:uniqueId val="{00000009-466D-42B9-BAAC-522BC3C3F7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05690430965808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{68ACBBF9-33BB-48E2-B480-1701FE7089C4}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6D-42B9-BAAC-522BC3C3F7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{85BE7218-514E-4D1F-B70B-BD510D9032F9}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D-42B9-BAAC-522BC3C3F7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{FDDFBC6B-CA52-4609-BE1B-DDB7E46B2122}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D-42B9-BAAC-522BC3C3F7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{5FD69DD9-0A7B-4454-A589-6C0FEC561B8D}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D-42B9-BAAC-522BC3C3F7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{7EA2B8F0-76F8-4C1C-BCE1-9E7D70C71AA3}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D-42B9-BAAC-522BC3C3F771}"/>
                </c:ext>
              </c:extLst>
            </c:dLbl>
            <c:dLbl>
              <c:idx val="8"/>
              <c:layout>
                <c:manualLayout>
                  <c:x val="0"/>
                  <c:y val="9.429367761097111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{76FDEBEC-CF5C-431B-BE53-09B27AC83E07}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6D-42B9-BAAC-522BC3C3F771}"/>
                </c:ext>
              </c:extLst>
            </c:dLbl>
            <c:dLbl>
              <c:idx val="16"/>
              <c:layout>
                <c:manualLayout>
                  <c:x val="0"/>
                  <c:y val="-2.39516969231602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{5E759499-A970-45FC-955C-B769AA5B7241}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6D-42B9-BAAC-522BC3C3F771}"/>
                </c:ext>
              </c:extLst>
            </c:dLbl>
            <c:dLbl>
              <c:idx val="24"/>
              <c:layout>
                <c:manualLayout>
                  <c:x val="0"/>
                  <c:y val="4.511246264316836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{6821F71D-8A43-425B-8ADE-FAC9DBE8627C}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6D-42B9-BAAC-522BC3C3F771}"/>
                </c:ext>
              </c:extLst>
            </c:dLbl>
            <c:dLbl>
              <c:idx val="32"/>
              <c:layout>
                <c:manualLayout>
                  <c:x val="0"/>
                  <c:y val="-1.50446227054189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{FE468FC3-222E-4638-A095-611258BA5ED4}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6D-42B9-BAAC-522BC3C3F7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66D-42B9-BAAC-522BC3C3F771}"/>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過去の起債の償還が順次終了することにより、元利償還金は年々減少している。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一方で、今後公共施設の老朽化等により普通建設事業費の増加が予想される。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そこで、優先順位を明確にし計画的に建設事業を行うことで後年度の公債費負担を軽減することが求められる。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と公営企業債等繰入見込額が大半を占めている。地方債現在高については、令和元年度決算において、統合小学校の新設工事に係る新発債の額が大きかったため、金額が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起債の償還が順次終了していることによって減となった。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退職手当負担見込額は職員の年齢構成が若返っていることなどから年々減少している。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将来負担比率は年々改善はしてきているものの、類似団体と比較すると依然として高いことから、今後も普通建設事業の抑制や繰上償還により数値の改善を図っていく。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基金残高の合計は年々増加しており、令和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年度の基金残高合計は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万円で前年度と比べ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その他特定目的基金も年々増加している。ふるさと納税制度による寄附金を寄附者指定の使途ごとに仕分けし、対応する基金に積み立てていること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と新型コロナウイルス感染症対策利子補給基金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ここ数年、基金の現在高は全体的に増加している。しかし、今後公共施設の老朽化対策に係る支出が予想されるほか、雪害・自然災害に伴う緊急対応にも備える必要がある。　寄附金を原資とする基金については積極的に活用する一方で、財政調整基金については最低限の基金残高維持に努める。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黒石市民文化会館運営基金：財政再建のため休止中の黒石市民文化会館が再開した際に、運営資金に充てるため積み立てている。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黒石市図書館建設基金：図書館を所有していないため、将来整備する際の財源として市民から頂いた寄附金などを積み立てている。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新型コロナウイルス感染症対策利子補給基金：新型コロナウイルス感染症対応の融資制度を利用している事業者を対象に償還利子の全部又は一部を補給するための基金を積み立てている。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黒石市歴史的景観保存基金：伝統的建造物群保存地区の保存及び歴史的景観形成地区の景観形成を図るため積み立てている。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増となった理由は、使途の指定がある寄附金などを対応する基金に積み立てているためである。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減となった理由は、基金の目的に合致した事業を施行する際、積極的に基金を活用しているためである。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今後も、目的に合致した歳出には積極的に基金を活用し、適切な基金の運用を行っていく。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財政調整基金に関しては、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年度は除雪対策のため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、令和元年度決算剰余分等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百万円積みたてたため、平成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雪の状況によっては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百万円の追加支出の可能性もあるため、緊急時に即座に対応できるだけの基金の確保は必要である。そのため、堅調な基金運用が求められる。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例年、地方債残高に対して、かなり低い割合の積み立てしかできていない状況である。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満期一括返済の地方債はなく、地方債残高も減少しているため、今後とも慎重な財政運営に努めたい。</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当市の有形固定資産減価償却率は、類似団体平均値を下回っているものの、施設等の老朽化が進んでいることから増加傾向にある。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既存施設の老朽化対策のため、公共施設等総合管理計画に従い計画的な更新や除却等が必要である。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15748</xdr:rowOff>
    </xdr:from>
    <xdr:to>
      <xdr:col>23</xdr:col>
      <xdr:colOff>136525</xdr:colOff>
      <xdr:row>29</xdr:row>
      <xdr:rowOff>117348</xdr:rowOff>
    </xdr:to>
    <xdr:sp macro="" textlink="">
      <xdr:nvSpPr>
        <xdr:cNvPr id="79" name="楕円 78"/>
        <xdr:cNvSpPr/>
      </xdr:nvSpPr>
      <xdr:spPr>
        <a:xfrm>
          <a:off x="47117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38625</xdr:rowOff>
    </xdr:from>
    <xdr:ext cx="405111" cy="259045"/>
    <xdr:sp macro="" textlink="">
      <xdr:nvSpPr>
        <xdr:cNvPr id="80" name="有形固定資産減価償却率該当値テキスト"/>
        <xdr:cNvSpPr txBox="1"/>
      </xdr:nvSpPr>
      <xdr:spPr>
        <a:xfrm>
          <a:off x="4813300" y="5610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1" name="楕円 80"/>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66548</xdr:rowOff>
    </xdr:to>
    <xdr:cxnSp macro="">
      <xdr:nvCxnSpPr>
        <xdr:cNvPr id="82" name="直線コネクタ 81"/>
        <xdr:cNvCxnSpPr/>
      </xdr:nvCxnSpPr>
      <xdr:spPr>
        <a:xfrm>
          <a:off x="4051300" y="580796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156972</xdr:rowOff>
    </xdr:from>
    <xdr:to>
      <xdr:col>15</xdr:col>
      <xdr:colOff>187325</xdr:colOff>
      <xdr:row>29</xdr:row>
      <xdr:rowOff>87122</xdr:rowOff>
    </xdr:to>
    <xdr:sp macro="" textlink="">
      <xdr:nvSpPr>
        <xdr:cNvPr id="83" name="楕円 82"/>
        <xdr:cNvSpPr/>
      </xdr:nvSpPr>
      <xdr:spPr>
        <a:xfrm>
          <a:off x="3238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36322</xdr:rowOff>
    </xdr:from>
    <xdr:to>
      <xdr:col>19</xdr:col>
      <xdr:colOff>136525</xdr:colOff>
      <xdr:row>29</xdr:row>
      <xdr:rowOff>64389</xdr:rowOff>
    </xdr:to>
    <xdr:cxnSp macro="">
      <xdr:nvCxnSpPr>
        <xdr:cNvPr id="84" name="直線コネクタ 83"/>
        <xdr:cNvCxnSpPr/>
      </xdr:nvCxnSpPr>
      <xdr:spPr>
        <a:xfrm>
          <a:off x="3289300" y="577989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85" name="楕円 84"/>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36322</xdr:rowOff>
    </xdr:to>
    <xdr:cxnSp macro="">
      <xdr:nvCxnSpPr>
        <xdr:cNvPr id="86" name="直線コネクタ 85"/>
        <xdr:cNvCxnSpPr/>
      </xdr:nvCxnSpPr>
      <xdr:spPr>
        <a:xfrm>
          <a:off x="2527300" y="574103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87" name="楕円 86"/>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28</xdr:row>
      <xdr:rowOff>168910</xdr:rowOff>
    </xdr:to>
    <xdr:cxnSp macro="">
      <xdr:nvCxnSpPr>
        <xdr:cNvPr id="88" name="直線コネクタ 87"/>
        <xdr:cNvCxnSpPr/>
      </xdr:nvCxnSpPr>
      <xdr:spPr>
        <a:xfrm>
          <a:off x="1765300" y="570217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3"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103649</xdr:rowOff>
    </xdr:from>
    <xdr:ext cx="405111" cy="259045"/>
    <xdr:sp macro="" textlink="">
      <xdr:nvSpPr>
        <xdr:cNvPr id="94" name="n_2mainValue有形固定資産減価償却率"/>
        <xdr:cNvSpPr txBox="1"/>
      </xdr:nvSpPr>
      <xdr:spPr>
        <a:xfrm>
          <a:off x="3086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95" name="n_3mainValue有形固定資産減価償却率"/>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25925</xdr:rowOff>
    </xdr:from>
    <xdr:ext cx="405111" cy="259045"/>
    <xdr:sp macro="" textlink="">
      <xdr:nvSpPr>
        <xdr:cNvPr id="96" name="n_4mainValue有形固定資産減価償却率"/>
        <xdr:cNvSpPr txBox="1"/>
      </xdr:nvSpPr>
      <xdr:spPr>
        <a:xfrm>
          <a:off x="1562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債務償還比率は昨年度比で</a:t>
          </a:r>
          <a:r>
            <a:rPr kumimoji="1" lang="en-US" altLang="ja-JP" sz="1100">
              <a:latin typeface="ＭＳ Ｐゴシック" panose="020B0600070205080204" pitchFamily="50" charset="-128"/>
              <a:ea typeface="ＭＳ Ｐゴシック" panose="020B0600070205080204" pitchFamily="50" charset="-128"/>
            </a:rPr>
            <a:t>78.8</a:t>
          </a:r>
          <a:r>
            <a:rPr kumimoji="1" lang="ja-JP" altLang="en-US" sz="1100">
              <a:latin typeface="ＭＳ Ｐゴシック" panose="020B0600070205080204" pitchFamily="50" charset="-128"/>
              <a:ea typeface="ＭＳ Ｐゴシック" panose="020B0600070205080204" pitchFamily="50" charset="-128"/>
            </a:rPr>
            <a:t>ポイント減少し、昨年度に引き続き類似団体平均を下回っている。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これは、既往債の償還終了及び新発債の抑制により将来負担額が減少したためである。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38572</xdr:rowOff>
    </xdr:from>
    <xdr:to>
      <xdr:col>76</xdr:col>
      <xdr:colOff>73025</xdr:colOff>
      <xdr:row>29</xdr:row>
      <xdr:rowOff>140172</xdr:rowOff>
    </xdr:to>
    <xdr:sp macro="" textlink="">
      <xdr:nvSpPr>
        <xdr:cNvPr id="143" name="楕円 142"/>
        <xdr:cNvSpPr/>
      </xdr:nvSpPr>
      <xdr:spPr>
        <a:xfrm>
          <a:off x="14744700" y="57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61449</xdr:rowOff>
    </xdr:from>
    <xdr:ext cx="469744" cy="259045"/>
    <xdr:sp macro="" textlink="">
      <xdr:nvSpPr>
        <xdr:cNvPr id="144" name="債務償還比率該当値テキスト"/>
        <xdr:cNvSpPr txBox="1"/>
      </xdr:nvSpPr>
      <xdr:spPr>
        <a:xfrm>
          <a:off x="14846300" y="5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119586</xdr:rowOff>
    </xdr:from>
    <xdr:to>
      <xdr:col>72</xdr:col>
      <xdr:colOff>123825</xdr:colOff>
      <xdr:row>30</xdr:row>
      <xdr:rowOff>49736</xdr:rowOff>
    </xdr:to>
    <xdr:sp macro="" textlink="">
      <xdr:nvSpPr>
        <xdr:cNvPr id="145" name="楕円 144"/>
        <xdr:cNvSpPr/>
      </xdr:nvSpPr>
      <xdr:spPr>
        <a:xfrm>
          <a:off x="14033500" y="5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89372</xdr:rowOff>
    </xdr:from>
    <xdr:to>
      <xdr:col>76</xdr:col>
      <xdr:colOff>22225</xdr:colOff>
      <xdr:row>29</xdr:row>
      <xdr:rowOff>170386</xdr:rowOff>
    </xdr:to>
    <xdr:cxnSp macro="">
      <xdr:nvCxnSpPr>
        <xdr:cNvPr id="146" name="直線コネクタ 145"/>
        <xdr:cNvCxnSpPr/>
      </xdr:nvCxnSpPr>
      <xdr:spPr>
        <a:xfrm flipV="1">
          <a:off x="14084300" y="5832947"/>
          <a:ext cx="711200" cy="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153615</xdr:rowOff>
    </xdr:from>
    <xdr:to>
      <xdr:col>68</xdr:col>
      <xdr:colOff>123825</xdr:colOff>
      <xdr:row>30</xdr:row>
      <xdr:rowOff>83765</xdr:rowOff>
    </xdr:to>
    <xdr:sp macro="" textlink="">
      <xdr:nvSpPr>
        <xdr:cNvPr id="147" name="楕円 146"/>
        <xdr:cNvSpPr/>
      </xdr:nvSpPr>
      <xdr:spPr>
        <a:xfrm>
          <a:off x="13271500" y="58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170386</xdr:rowOff>
    </xdr:from>
    <xdr:to>
      <xdr:col>72</xdr:col>
      <xdr:colOff>73025</xdr:colOff>
      <xdr:row>30</xdr:row>
      <xdr:rowOff>32965</xdr:rowOff>
    </xdr:to>
    <xdr:cxnSp macro="">
      <xdr:nvCxnSpPr>
        <xdr:cNvPr id="148" name="直線コネクタ 147"/>
        <xdr:cNvCxnSpPr/>
      </xdr:nvCxnSpPr>
      <xdr:spPr>
        <a:xfrm flipV="1">
          <a:off x="13322300" y="5913961"/>
          <a:ext cx="762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35009</xdr:rowOff>
    </xdr:from>
    <xdr:to>
      <xdr:col>64</xdr:col>
      <xdr:colOff>123825</xdr:colOff>
      <xdr:row>30</xdr:row>
      <xdr:rowOff>136609</xdr:rowOff>
    </xdr:to>
    <xdr:sp macro="" textlink="">
      <xdr:nvSpPr>
        <xdr:cNvPr id="149" name="楕円 148"/>
        <xdr:cNvSpPr/>
      </xdr:nvSpPr>
      <xdr:spPr>
        <a:xfrm>
          <a:off x="12509500" y="5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32965</xdr:rowOff>
    </xdr:from>
    <xdr:to>
      <xdr:col>68</xdr:col>
      <xdr:colOff>73025</xdr:colOff>
      <xdr:row>30</xdr:row>
      <xdr:rowOff>85809</xdr:rowOff>
    </xdr:to>
    <xdr:cxnSp macro="">
      <xdr:nvCxnSpPr>
        <xdr:cNvPr id="150" name="直線コネクタ 149"/>
        <xdr:cNvCxnSpPr/>
      </xdr:nvCxnSpPr>
      <xdr:spPr>
        <a:xfrm flipV="1">
          <a:off x="12560300" y="5947990"/>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95050</xdr:rowOff>
    </xdr:from>
    <xdr:to>
      <xdr:col>60</xdr:col>
      <xdr:colOff>123825</xdr:colOff>
      <xdr:row>31</xdr:row>
      <xdr:rowOff>25200</xdr:rowOff>
    </xdr:to>
    <xdr:sp macro="" textlink="">
      <xdr:nvSpPr>
        <xdr:cNvPr id="151" name="楕円 150"/>
        <xdr:cNvSpPr/>
      </xdr:nvSpPr>
      <xdr:spPr>
        <a:xfrm>
          <a:off x="117475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85809</xdr:rowOff>
    </xdr:from>
    <xdr:to>
      <xdr:col>64</xdr:col>
      <xdr:colOff>73025</xdr:colOff>
      <xdr:row>30</xdr:row>
      <xdr:rowOff>145850</xdr:rowOff>
    </xdr:to>
    <xdr:cxnSp macro="">
      <xdr:nvCxnSpPr>
        <xdr:cNvPr id="152" name="直線コネクタ 151"/>
        <xdr:cNvCxnSpPr/>
      </xdr:nvCxnSpPr>
      <xdr:spPr>
        <a:xfrm flipV="1">
          <a:off x="11798300" y="6000834"/>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66263</xdr:rowOff>
    </xdr:from>
    <xdr:ext cx="469744" cy="259045"/>
    <xdr:sp macro="" textlink="">
      <xdr:nvSpPr>
        <xdr:cNvPr id="157" name="n_1mainValue債務償還比率"/>
        <xdr:cNvSpPr txBox="1"/>
      </xdr:nvSpPr>
      <xdr:spPr>
        <a:xfrm>
          <a:off x="13836727" y="56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100292</xdr:rowOff>
    </xdr:from>
    <xdr:ext cx="469744" cy="259045"/>
    <xdr:sp macro="" textlink="">
      <xdr:nvSpPr>
        <xdr:cNvPr id="158" name="n_2mainValue債務償還比率"/>
        <xdr:cNvSpPr txBox="1"/>
      </xdr:nvSpPr>
      <xdr:spPr>
        <a:xfrm>
          <a:off x="13087427" y="567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127736</xdr:rowOff>
    </xdr:from>
    <xdr:ext cx="469744" cy="259045"/>
    <xdr:sp macro="" textlink="">
      <xdr:nvSpPr>
        <xdr:cNvPr id="159" name="n_3mainValue債務償還比率"/>
        <xdr:cNvSpPr txBox="1"/>
      </xdr:nvSpPr>
      <xdr:spPr>
        <a:xfrm>
          <a:off x="12325427" y="60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16327</xdr:rowOff>
    </xdr:from>
    <xdr:ext cx="469744" cy="259045"/>
    <xdr:sp macro="" textlink="">
      <xdr:nvSpPr>
        <xdr:cNvPr id="160" name="n_4mainValue債務償還比率"/>
        <xdr:cNvSpPr txBox="1"/>
      </xdr:nvSpPr>
      <xdr:spPr>
        <a:xfrm>
          <a:off x="11563427" y="61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3" name="楕円 72"/>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4"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40005</xdr:rowOff>
    </xdr:to>
    <xdr:cxnSp macro="">
      <xdr:nvCxnSpPr>
        <xdr:cNvPr id="76" name="直線コネクタ 75"/>
        <xdr:cNvCxnSpPr/>
      </xdr:nvCxnSpPr>
      <xdr:spPr>
        <a:xfrm>
          <a:off x="3797300" y="6343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0</xdr:rowOff>
    </xdr:to>
    <xdr:cxnSp macro="">
      <xdr:nvCxnSpPr>
        <xdr:cNvPr id="78" name="直線コネクタ 77"/>
        <xdr:cNvCxnSpPr/>
      </xdr:nvCxnSpPr>
      <xdr:spPr>
        <a:xfrm>
          <a:off x="2908300" y="6305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50165</xdr:rowOff>
    </xdr:from>
    <xdr:to>
      <xdr:col>10</xdr:col>
      <xdr:colOff>165100</xdr:colOff>
      <xdr:row>36</xdr:row>
      <xdr:rowOff>151765</xdr:rowOff>
    </xdr:to>
    <xdr:sp macro="" textlink="">
      <xdr:nvSpPr>
        <xdr:cNvPr id="79" name="楕円 78"/>
        <xdr:cNvSpPr/>
      </xdr:nvSpPr>
      <xdr:spPr>
        <a:xfrm>
          <a:off x="1968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100965</xdr:rowOff>
    </xdr:from>
    <xdr:to>
      <xdr:col>15</xdr:col>
      <xdr:colOff>50800</xdr:colOff>
      <xdr:row>36</xdr:row>
      <xdr:rowOff>133350</xdr:rowOff>
    </xdr:to>
    <xdr:cxnSp macro="">
      <xdr:nvCxnSpPr>
        <xdr:cNvPr id="80" name="直線コネクタ 79"/>
        <xdr:cNvCxnSpPr/>
      </xdr:nvCxnSpPr>
      <xdr:spPr>
        <a:xfrm>
          <a:off x="2019300" y="6273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xdr:rowOff>
    </xdr:from>
    <xdr:to>
      <xdr:col>6</xdr:col>
      <xdr:colOff>38100</xdr:colOff>
      <xdr:row>36</xdr:row>
      <xdr:rowOff>113665</xdr:rowOff>
    </xdr:to>
    <xdr:sp macro="" textlink="">
      <xdr:nvSpPr>
        <xdr:cNvPr id="81" name="楕円 80"/>
        <xdr:cNvSpPr/>
      </xdr:nvSpPr>
      <xdr:spPr>
        <a:xfrm>
          <a:off x="1079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62865</xdr:rowOff>
    </xdr:from>
    <xdr:to>
      <xdr:col>10</xdr:col>
      <xdr:colOff>114300</xdr:colOff>
      <xdr:row>36</xdr:row>
      <xdr:rowOff>100965</xdr:rowOff>
    </xdr:to>
    <xdr:cxnSp macro="">
      <xdr:nvCxnSpPr>
        <xdr:cNvPr id="82" name="直線コネクタ 81"/>
        <xdr:cNvCxnSpPr/>
      </xdr:nvCxnSpPr>
      <xdr:spPr>
        <a:xfrm>
          <a:off x="1130300" y="623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9" name="n_3mainValue【道路】&#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130192</xdr:rowOff>
    </xdr:from>
    <xdr:ext cx="405111" cy="259045"/>
    <xdr:sp macro="" textlink="">
      <xdr:nvSpPr>
        <xdr:cNvPr id="90" name="n_4mainValue【道路】&#10;有形固定資産減価償却率"/>
        <xdr:cNvSpPr txBox="1"/>
      </xdr:nvSpPr>
      <xdr:spPr>
        <a:xfrm>
          <a:off x="927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35208</xdr:rowOff>
    </xdr:from>
    <xdr:to>
      <xdr:col>55</xdr:col>
      <xdr:colOff>50800</xdr:colOff>
      <xdr:row>41</xdr:row>
      <xdr:rowOff>136808</xdr:rowOff>
    </xdr:to>
    <xdr:sp macro="" textlink="">
      <xdr:nvSpPr>
        <xdr:cNvPr id="132" name="楕円 131"/>
        <xdr:cNvSpPr/>
      </xdr:nvSpPr>
      <xdr:spPr>
        <a:xfrm>
          <a:off x="10426700" y="706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121585</xdr:rowOff>
    </xdr:from>
    <xdr:ext cx="534377" cy="259045"/>
    <xdr:sp macro="" textlink="">
      <xdr:nvSpPr>
        <xdr:cNvPr id="133" name="【道路】&#10;一人当たり延長該当値テキスト"/>
        <xdr:cNvSpPr txBox="1"/>
      </xdr:nvSpPr>
      <xdr:spPr>
        <a:xfrm>
          <a:off x="10515600" y="69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39508</xdr:rowOff>
    </xdr:from>
    <xdr:to>
      <xdr:col>50</xdr:col>
      <xdr:colOff>165100</xdr:colOff>
      <xdr:row>41</xdr:row>
      <xdr:rowOff>141108</xdr:rowOff>
    </xdr:to>
    <xdr:sp macro="" textlink="">
      <xdr:nvSpPr>
        <xdr:cNvPr id="134" name="楕円 133"/>
        <xdr:cNvSpPr/>
      </xdr:nvSpPr>
      <xdr:spPr>
        <a:xfrm>
          <a:off x="9588500" y="70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86008</xdr:rowOff>
    </xdr:from>
    <xdr:to>
      <xdr:col>55</xdr:col>
      <xdr:colOff>0</xdr:colOff>
      <xdr:row>41</xdr:row>
      <xdr:rowOff>90308</xdr:rowOff>
    </xdr:to>
    <xdr:cxnSp macro="">
      <xdr:nvCxnSpPr>
        <xdr:cNvPr id="135" name="直線コネクタ 134"/>
        <xdr:cNvCxnSpPr/>
      </xdr:nvCxnSpPr>
      <xdr:spPr>
        <a:xfrm flipV="1">
          <a:off x="9639300" y="7115458"/>
          <a:ext cx="8382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40509</xdr:rowOff>
    </xdr:from>
    <xdr:to>
      <xdr:col>46</xdr:col>
      <xdr:colOff>38100</xdr:colOff>
      <xdr:row>41</xdr:row>
      <xdr:rowOff>142109</xdr:rowOff>
    </xdr:to>
    <xdr:sp macro="" textlink="">
      <xdr:nvSpPr>
        <xdr:cNvPr id="136" name="楕円 135"/>
        <xdr:cNvSpPr/>
      </xdr:nvSpPr>
      <xdr:spPr>
        <a:xfrm>
          <a:off x="8699500" y="70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90308</xdr:rowOff>
    </xdr:from>
    <xdr:to>
      <xdr:col>50</xdr:col>
      <xdr:colOff>114300</xdr:colOff>
      <xdr:row>41</xdr:row>
      <xdr:rowOff>91309</xdr:rowOff>
    </xdr:to>
    <xdr:cxnSp macro="">
      <xdr:nvCxnSpPr>
        <xdr:cNvPr id="137" name="直線コネクタ 136"/>
        <xdr:cNvCxnSpPr/>
      </xdr:nvCxnSpPr>
      <xdr:spPr>
        <a:xfrm flipV="1">
          <a:off x="8750300" y="711975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43797</xdr:rowOff>
    </xdr:from>
    <xdr:to>
      <xdr:col>41</xdr:col>
      <xdr:colOff>101600</xdr:colOff>
      <xdr:row>41</xdr:row>
      <xdr:rowOff>145397</xdr:rowOff>
    </xdr:to>
    <xdr:sp macro="" textlink="">
      <xdr:nvSpPr>
        <xdr:cNvPr id="138" name="楕円 137"/>
        <xdr:cNvSpPr/>
      </xdr:nvSpPr>
      <xdr:spPr>
        <a:xfrm>
          <a:off x="7810500" y="70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91309</xdr:rowOff>
    </xdr:from>
    <xdr:to>
      <xdr:col>45</xdr:col>
      <xdr:colOff>177800</xdr:colOff>
      <xdr:row>41</xdr:row>
      <xdr:rowOff>94597</xdr:rowOff>
    </xdr:to>
    <xdr:cxnSp macro="">
      <xdr:nvCxnSpPr>
        <xdr:cNvPr id="139" name="直線コネクタ 138"/>
        <xdr:cNvCxnSpPr/>
      </xdr:nvCxnSpPr>
      <xdr:spPr>
        <a:xfrm flipV="1">
          <a:off x="7861300" y="7120759"/>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46344</xdr:rowOff>
    </xdr:from>
    <xdr:to>
      <xdr:col>36</xdr:col>
      <xdr:colOff>165100</xdr:colOff>
      <xdr:row>41</xdr:row>
      <xdr:rowOff>147944</xdr:rowOff>
    </xdr:to>
    <xdr:sp macro="" textlink="">
      <xdr:nvSpPr>
        <xdr:cNvPr id="140" name="楕円 139"/>
        <xdr:cNvSpPr/>
      </xdr:nvSpPr>
      <xdr:spPr>
        <a:xfrm>
          <a:off x="6921500" y="70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94597</xdr:rowOff>
    </xdr:from>
    <xdr:to>
      <xdr:col>41</xdr:col>
      <xdr:colOff>50800</xdr:colOff>
      <xdr:row>41</xdr:row>
      <xdr:rowOff>97144</xdr:rowOff>
    </xdr:to>
    <xdr:cxnSp macro="">
      <xdr:nvCxnSpPr>
        <xdr:cNvPr id="141" name="直線コネクタ 140"/>
        <xdr:cNvCxnSpPr/>
      </xdr:nvCxnSpPr>
      <xdr:spPr>
        <a:xfrm flipV="1">
          <a:off x="6972300" y="712404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132235</xdr:rowOff>
    </xdr:from>
    <xdr:ext cx="534377" cy="259045"/>
    <xdr:sp macro="" textlink="">
      <xdr:nvSpPr>
        <xdr:cNvPr id="146" name="n_1mainValue【道路】&#10;一人当たり延長"/>
        <xdr:cNvSpPr txBox="1"/>
      </xdr:nvSpPr>
      <xdr:spPr>
        <a:xfrm>
          <a:off x="9359411" y="71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133236</xdr:rowOff>
    </xdr:from>
    <xdr:ext cx="534377" cy="259045"/>
    <xdr:sp macro="" textlink="">
      <xdr:nvSpPr>
        <xdr:cNvPr id="147" name="n_2mainValue【道路】&#10;一人当たり延長"/>
        <xdr:cNvSpPr txBox="1"/>
      </xdr:nvSpPr>
      <xdr:spPr>
        <a:xfrm>
          <a:off x="8483111" y="71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136524</xdr:rowOff>
    </xdr:from>
    <xdr:ext cx="534377" cy="259045"/>
    <xdr:sp macro="" textlink="">
      <xdr:nvSpPr>
        <xdr:cNvPr id="148" name="n_3mainValue【道路】&#10;一人当たり延長"/>
        <xdr:cNvSpPr txBox="1"/>
      </xdr:nvSpPr>
      <xdr:spPr>
        <a:xfrm>
          <a:off x="7594111" y="7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139071</xdr:rowOff>
    </xdr:from>
    <xdr:ext cx="534377" cy="259045"/>
    <xdr:sp macro="" textlink="">
      <xdr:nvSpPr>
        <xdr:cNvPr id="149" name="n_4mainValue【道路】&#10;一人当たり延長"/>
        <xdr:cNvSpPr txBox="1"/>
      </xdr:nvSpPr>
      <xdr:spPr>
        <a:xfrm>
          <a:off x="6705111" y="71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89" name="楕円 188"/>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42562</xdr:rowOff>
    </xdr:from>
    <xdr:ext cx="405111" cy="259045"/>
    <xdr:sp macro="" textlink="">
      <xdr:nvSpPr>
        <xdr:cNvPr id="190" name="【橋りょう・トンネル】&#10;有形固定資産減価償却率該当値テキスト"/>
        <xdr:cNvSpPr txBox="1"/>
      </xdr:nvSpPr>
      <xdr:spPr>
        <a:xfrm>
          <a:off x="4673600"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1" name="楕円 190"/>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70485</xdr:rowOff>
    </xdr:to>
    <xdr:cxnSp macro="">
      <xdr:nvCxnSpPr>
        <xdr:cNvPr id="192" name="直線コネクタ 191"/>
        <xdr:cNvCxnSpPr/>
      </xdr:nvCxnSpPr>
      <xdr:spPr>
        <a:xfrm>
          <a:off x="3797300" y="104965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3" name="楕円 192"/>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38100</xdr:rowOff>
    </xdr:to>
    <xdr:cxnSp macro="">
      <xdr:nvCxnSpPr>
        <xdr:cNvPr id="194" name="直線コネクタ 193"/>
        <xdr:cNvCxnSpPr/>
      </xdr:nvCxnSpPr>
      <xdr:spPr>
        <a:xfrm>
          <a:off x="2908300" y="10475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17145</xdr:rowOff>
    </xdr:to>
    <xdr:cxnSp macro="">
      <xdr:nvCxnSpPr>
        <xdr:cNvPr id="196" name="直線コネクタ 195"/>
        <xdr:cNvCxnSpPr/>
      </xdr:nvCxnSpPr>
      <xdr:spPr>
        <a:xfrm>
          <a:off x="2019300" y="10458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7" name="楕円 196"/>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0</xdr:rowOff>
    </xdr:to>
    <xdr:cxnSp macro="">
      <xdr:nvCxnSpPr>
        <xdr:cNvPr id="198" name="直線コネクタ 197"/>
        <xdr:cNvCxnSpPr/>
      </xdr:nvCxnSpPr>
      <xdr:spPr>
        <a:xfrm>
          <a:off x="1130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105427</xdr:rowOff>
    </xdr:from>
    <xdr:ext cx="405111" cy="259045"/>
    <xdr:sp macro="" textlink="">
      <xdr:nvSpPr>
        <xdr:cNvPr id="203" name="n_1mainValue【橋りょう・トンネル】&#10;有形固定資産減価償却率"/>
        <xdr:cNvSpPr txBox="1"/>
      </xdr:nvSpPr>
      <xdr:spPr>
        <a:xfrm>
          <a:off x="3582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204" name="n_2mainValue【橋りょう・トンネル】&#10;有形固定資産減価償却率"/>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橋りょう・トンネ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59707</xdr:rowOff>
    </xdr:from>
    <xdr:ext cx="405111" cy="259045"/>
    <xdr:sp macro="" textlink="">
      <xdr:nvSpPr>
        <xdr:cNvPr id="206" name="n_4mainValue【橋りょう・トンネル】&#10;有形固定資産減価償却率"/>
        <xdr:cNvSpPr txBox="1"/>
      </xdr:nvSpPr>
      <xdr:spPr>
        <a:xfrm>
          <a:off x="927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67508</xdr:rowOff>
    </xdr:from>
    <xdr:to>
      <xdr:col>55</xdr:col>
      <xdr:colOff>50800</xdr:colOff>
      <xdr:row>63</xdr:row>
      <xdr:rowOff>169108</xdr:rowOff>
    </xdr:to>
    <xdr:sp macro="" textlink="">
      <xdr:nvSpPr>
        <xdr:cNvPr id="246" name="楕円 245"/>
        <xdr:cNvSpPr/>
      </xdr:nvSpPr>
      <xdr:spPr>
        <a:xfrm>
          <a:off x="10426700" y="108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153885</xdr:rowOff>
    </xdr:from>
    <xdr:ext cx="599010" cy="259045"/>
    <xdr:sp macro="" textlink="">
      <xdr:nvSpPr>
        <xdr:cNvPr id="247" name="【橋りょう・トンネル】&#10;一人当たり有形固定資産（償却資産）額該当値テキスト"/>
        <xdr:cNvSpPr txBox="1"/>
      </xdr:nvSpPr>
      <xdr:spPr>
        <a:xfrm>
          <a:off x="10515600" y="107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69673</xdr:rowOff>
    </xdr:from>
    <xdr:to>
      <xdr:col>50</xdr:col>
      <xdr:colOff>165100</xdr:colOff>
      <xdr:row>63</xdr:row>
      <xdr:rowOff>171273</xdr:rowOff>
    </xdr:to>
    <xdr:sp macro="" textlink="">
      <xdr:nvSpPr>
        <xdr:cNvPr id="248" name="楕円 247"/>
        <xdr:cNvSpPr/>
      </xdr:nvSpPr>
      <xdr:spPr>
        <a:xfrm>
          <a:off x="9588500" y="108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118308</xdr:rowOff>
    </xdr:from>
    <xdr:to>
      <xdr:col>55</xdr:col>
      <xdr:colOff>0</xdr:colOff>
      <xdr:row>63</xdr:row>
      <xdr:rowOff>120473</xdr:rowOff>
    </xdr:to>
    <xdr:cxnSp macro="">
      <xdr:nvCxnSpPr>
        <xdr:cNvPr id="249" name="直線コネクタ 248"/>
        <xdr:cNvCxnSpPr/>
      </xdr:nvCxnSpPr>
      <xdr:spPr>
        <a:xfrm flipV="1">
          <a:off x="9639300" y="10919658"/>
          <a:ext cx="8382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72946</xdr:rowOff>
    </xdr:from>
    <xdr:to>
      <xdr:col>46</xdr:col>
      <xdr:colOff>38100</xdr:colOff>
      <xdr:row>64</xdr:row>
      <xdr:rowOff>3096</xdr:rowOff>
    </xdr:to>
    <xdr:sp macro="" textlink="">
      <xdr:nvSpPr>
        <xdr:cNvPr id="250" name="楕円 249"/>
        <xdr:cNvSpPr/>
      </xdr:nvSpPr>
      <xdr:spPr>
        <a:xfrm>
          <a:off x="8699500" y="108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120473</xdr:rowOff>
    </xdr:from>
    <xdr:to>
      <xdr:col>50</xdr:col>
      <xdr:colOff>114300</xdr:colOff>
      <xdr:row>63</xdr:row>
      <xdr:rowOff>123746</xdr:rowOff>
    </xdr:to>
    <xdr:cxnSp macro="">
      <xdr:nvCxnSpPr>
        <xdr:cNvPr id="251" name="直線コネクタ 250"/>
        <xdr:cNvCxnSpPr/>
      </xdr:nvCxnSpPr>
      <xdr:spPr>
        <a:xfrm flipV="1">
          <a:off x="8750300" y="10921823"/>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76730</xdr:rowOff>
    </xdr:from>
    <xdr:to>
      <xdr:col>41</xdr:col>
      <xdr:colOff>101600</xdr:colOff>
      <xdr:row>64</xdr:row>
      <xdr:rowOff>6880</xdr:rowOff>
    </xdr:to>
    <xdr:sp macro="" textlink="">
      <xdr:nvSpPr>
        <xdr:cNvPr id="252" name="楕円 251"/>
        <xdr:cNvSpPr/>
      </xdr:nvSpPr>
      <xdr:spPr>
        <a:xfrm>
          <a:off x="7810500" y="10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123746</xdr:rowOff>
    </xdr:from>
    <xdr:to>
      <xdr:col>45</xdr:col>
      <xdr:colOff>177800</xdr:colOff>
      <xdr:row>63</xdr:row>
      <xdr:rowOff>127530</xdr:rowOff>
    </xdr:to>
    <xdr:cxnSp macro="">
      <xdr:nvCxnSpPr>
        <xdr:cNvPr id="253" name="直線コネクタ 252"/>
        <xdr:cNvCxnSpPr/>
      </xdr:nvCxnSpPr>
      <xdr:spPr>
        <a:xfrm flipV="1">
          <a:off x="7861300" y="10925096"/>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78533</xdr:rowOff>
    </xdr:from>
    <xdr:to>
      <xdr:col>36</xdr:col>
      <xdr:colOff>165100</xdr:colOff>
      <xdr:row>64</xdr:row>
      <xdr:rowOff>8683</xdr:rowOff>
    </xdr:to>
    <xdr:sp macro="" textlink="">
      <xdr:nvSpPr>
        <xdr:cNvPr id="254" name="楕円 253"/>
        <xdr:cNvSpPr/>
      </xdr:nvSpPr>
      <xdr:spPr>
        <a:xfrm>
          <a:off x="6921500" y="108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127530</xdr:rowOff>
    </xdr:from>
    <xdr:to>
      <xdr:col>41</xdr:col>
      <xdr:colOff>50800</xdr:colOff>
      <xdr:row>63</xdr:row>
      <xdr:rowOff>129333</xdr:rowOff>
    </xdr:to>
    <xdr:cxnSp macro="">
      <xdr:nvCxnSpPr>
        <xdr:cNvPr id="255" name="直線コネクタ 254"/>
        <xdr:cNvCxnSpPr/>
      </xdr:nvCxnSpPr>
      <xdr:spPr>
        <a:xfrm flipV="1">
          <a:off x="6972300" y="1092888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162400</xdr:rowOff>
    </xdr:from>
    <xdr:ext cx="599010" cy="259045"/>
    <xdr:sp macro="" textlink="">
      <xdr:nvSpPr>
        <xdr:cNvPr id="260" name="n_1mainValue【橋りょう・トンネル】&#10;一人当たり有形固定資産（償却資産）額"/>
        <xdr:cNvSpPr txBox="1"/>
      </xdr:nvSpPr>
      <xdr:spPr>
        <a:xfrm>
          <a:off x="9327095" y="109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165673</xdr:rowOff>
    </xdr:from>
    <xdr:ext cx="599010" cy="259045"/>
    <xdr:sp macro="" textlink="">
      <xdr:nvSpPr>
        <xdr:cNvPr id="261" name="n_2mainValue【橋りょう・トンネル】&#10;一人当たり有形固定資産（償却資産）額"/>
        <xdr:cNvSpPr txBox="1"/>
      </xdr:nvSpPr>
      <xdr:spPr>
        <a:xfrm>
          <a:off x="8450795" y="1096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169457</xdr:rowOff>
    </xdr:from>
    <xdr:ext cx="599010" cy="259045"/>
    <xdr:sp macro="" textlink="">
      <xdr:nvSpPr>
        <xdr:cNvPr id="262" name="n_3mainValue【橋りょう・トンネル】&#10;一人当たり有形固定資産（償却資産）額"/>
        <xdr:cNvSpPr txBox="1"/>
      </xdr:nvSpPr>
      <xdr:spPr>
        <a:xfrm>
          <a:off x="7561795" y="10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171260</xdr:rowOff>
    </xdr:from>
    <xdr:ext cx="599010" cy="259045"/>
    <xdr:sp macro="" textlink="">
      <xdr:nvSpPr>
        <xdr:cNvPr id="263" name="n_4mainValue【橋りょう・トンネル】&#10;一人当たり有形固定資産（償却資産）額"/>
        <xdr:cNvSpPr txBox="1"/>
      </xdr:nvSpPr>
      <xdr:spPr>
        <a:xfrm>
          <a:off x="6672795" y="109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4" name="楕円 303"/>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5" name="【公営住宅】&#10;有形固定資産減価償却率該当値テキスト"/>
        <xdr:cNvSpPr txBox="1"/>
      </xdr:nvSpPr>
      <xdr:spPr>
        <a:xfrm>
          <a:off x="4673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6" name="楕円 305"/>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112395</xdr:rowOff>
    </xdr:to>
    <xdr:cxnSp macro="">
      <xdr:nvCxnSpPr>
        <xdr:cNvPr id="307" name="直線コネクタ 306"/>
        <xdr:cNvCxnSpPr/>
      </xdr:nvCxnSpPr>
      <xdr:spPr>
        <a:xfrm>
          <a:off x="3797300" y="141255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308" name="楕円 307"/>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87630</xdr:rowOff>
    </xdr:to>
    <xdr:cxnSp macro="">
      <xdr:nvCxnSpPr>
        <xdr:cNvPr id="309" name="直線コネクタ 308"/>
        <xdr:cNvCxnSpPr/>
      </xdr:nvCxnSpPr>
      <xdr:spPr>
        <a:xfrm flipV="1">
          <a:off x="2908300" y="1412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0" name="楕円 309"/>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87630</xdr:rowOff>
    </xdr:to>
    <xdr:cxnSp macro="">
      <xdr:nvCxnSpPr>
        <xdr:cNvPr id="311" name="直線コネクタ 310"/>
        <xdr:cNvCxnSpPr/>
      </xdr:nvCxnSpPr>
      <xdr:spPr>
        <a:xfrm>
          <a:off x="2019300" y="1410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2" name="楕円 311"/>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137161</xdr:rowOff>
    </xdr:to>
    <xdr:cxnSp macro="">
      <xdr:nvCxnSpPr>
        <xdr:cNvPr id="313" name="直線コネクタ 312"/>
        <xdr:cNvCxnSpPr/>
      </xdr:nvCxnSpPr>
      <xdr:spPr>
        <a:xfrm flipV="1">
          <a:off x="1130300" y="141065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134002</xdr:rowOff>
    </xdr:from>
    <xdr:ext cx="405111" cy="259045"/>
    <xdr:sp macro="" textlink="">
      <xdr:nvSpPr>
        <xdr:cNvPr id="318" name="n_1mainValue【公営住宅】&#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19" name="n_2mainValue【公営住宅】&#10;有形固定資産減価償却率"/>
        <xdr:cNvSpPr txBox="1"/>
      </xdr:nvSpPr>
      <xdr:spPr>
        <a:xfrm>
          <a:off x="2705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20" name="n_3main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21" name="n_4mainValue【公営住宅】&#10;有形固定資産減価償却率"/>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59" name="楕円 358"/>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134930</xdr:rowOff>
    </xdr:from>
    <xdr:to>
      <xdr:col>50</xdr:col>
      <xdr:colOff>165100</xdr:colOff>
      <xdr:row>86</xdr:row>
      <xdr:rowOff>65080</xdr:rowOff>
    </xdr:to>
    <xdr:sp macro="" textlink="">
      <xdr:nvSpPr>
        <xdr:cNvPr id="361" name="楕円 360"/>
        <xdr:cNvSpPr/>
      </xdr:nvSpPr>
      <xdr:spPr>
        <a:xfrm>
          <a:off x="9588500" y="14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14280</xdr:rowOff>
    </xdr:from>
    <xdr:to>
      <xdr:col>55</xdr:col>
      <xdr:colOff>0</xdr:colOff>
      <xdr:row>86</xdr:row>
      <xdr:rowOff>14782</xdr:rowOff>
    </xdr:to>
    <xdr:cxnSp macro="">
      <xdr:nvCxnSpPr>
        <xdr:cNvPr id="362" name="直線コネクタ 361"/>
        <xdr:cNvCxnSpPr/>
      </xdr:nvCxnSpPr>
      <xdr:spPr>
        <a:xfrm>
          <a:off x="9639300" y="1475898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136485</xdr:rowOff>
    </xdr:from>
    <xdr:to>
      <xdr:col>46</xdr:col>
      <xdr:colOff>38100</xdr:colOff>
      <xdr:row>86</xdr:row>
      <xdr:rowOff>66635</xdr:rowOff>
    </xdr:to>
    <xdr:sp macro="" textlink="">
      <xdr:nvSpPr>
        <xdr:cNvPr id="363" name="楕円 362"/>
        <xdr:cNvSpPr/>
      </xdr:nvSpPr>
      <xdr:spPr>
        <a:xfrm>
          <a:off x="8699500" y="147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14280</xdr:rowOff>
    </xdr:from>
    <xdr:to>
      <xdr:col>50</xdr:col>
      <xdr:colOff>114300</xdr:colOff>
      <xdr:row>86</xdr:row>
      <xdr:rowOff>15835</xdr:rowOff>
    </xdr:to>
    <xdr:cxnSp macro="">
      <xdr:nvCxnSpPr>
        <xdr:cNvPr id="364" name="直線コネクタ 363"/>
        <xdr:cNvCxnSpPr/>
      </xdr:nvCxnSpPr>
      <xdr:spPr>
        <a:xfrm flipV="1">
          <a:off x="8750300" y="1475898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137216</xdr:rowOff>
    </xdr:from>
    <xdr:to>
      <xdr:col>41</xdr:col>
      <xdr:colOff>101600</xdr:colOff>
      <xdr:row>86</xdr:row>
      <xdr:rowOff>67366</xdr:rowOff>
    </xdr:to>
    <xdr:sp macro="" textlink="">
      <xdr:nvSpPr>
        <xdr:cNvPr id="365" name="楕円 364"/>
        <xdr:cNvSpPr/>
      </xdr:nvSpPr>
      <xdr:spPr>
        <a:xfrm>
          <a:off x="7810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15835</xdr:rowOff>
    </xdr:from>
    <xdr:to>
      <xdr:col>45</xdr:col>
      <xdr:colOff>177800</xdr:colOff>
      <xdr:row>86</xdr:row>
      <xdr:rowOff>16566</xdr:rowOff>
    </xdr:to>
    <xdr:cxnSp macro="">
      <xdr:nvCxnSpPr>
        <xdr:cNvPr id="366" name="直線コネクタ 365"/>
        <xdr:cNvCxnSpPr/>
      </xdr:nvCxnSpPr>
      <xdr:spPr>
        <a:xfrm flipV="1">
          <a:off x="7861300" y="1476053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135615</xdr:rowOff>
    </xdr:from>
    <xdr:to>
      <xdr:col>36</xdr:col>
      <xdr:colOff>165100</xdr:colOff>
      <xdr:row>86</xdr:row>
      <xdr:rowOff>65765</xdr:rowOff>
    </xdr:to>
    <xdr:sp macro="" textlink="">
      <xdr:nvSpPr>
        <xdr:cNvPr id="367" name="楕円 366"/>
        <xdr:cNvSpPr/>
      </xdr:nvSpPr>
      <xdr:spPr>
        <a:xfrm>
          <a:off x="6921500" y="147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14965</xdr:rowOff>
    </xdr:from>
    <xdr:to>
      <xdr:col>41</xdr:col>
      <xdr:colOff>50800</xdr:colOff>
      <xdr:row>86</xdr:row>
      <xdr:rowOff>16566</xdr:rowOff>
    </xdr:to>
    <xdr:cxnSp macro="">
      <xdr:nvCxnSpPr>
        <xdr:cNvPr id="368" name="直線コネクタ 367"/>
        <xdr:cNvCxnSpPr/>
      </xdr:nvCxnSpPr>
      <xdr:spPr>
        <a:xfrm>
          <a:off x="6972300" y="1475966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56207</xdr:rowOff>
    </xdr:from>
    <xdr:ext cx="469744" cy="259045"/>
    <xdr:sp macro="" textlink="">
      <xdr:nvSpPr>
        <xdr:cNvPr id="373" name="n_1mainValue【公営住宅】&#10;一人当たり面積"/>
        <xdr:cNvSpPr txBox="1"/>
      </xdr:nvSpPr>
      <xdr:spPr>
        <a:xfrm>
          <a:off x="9391727" y="1480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57762</xdr:rowOff>
    </xdr:from>
    <xdr:ext cx="469744" cy="259045"/>
    <xdr:sp macro="" textlink="">
      <xdr:nvSpPr>
        <xdr:cNvPr id="374" name="n_2mainValue【公営住宅】&#10;一人当たり面積"/>
        <xdr:cNvSpPr txBox="1"/>
      </xdr:nvSpPr>
      <xdr:spPr>
        <a:xfrm>
          <a:off x="8515427" y="148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58493</xdr:rowOff>
    </xdr:from>
    <xdr:ext cx="469744" cy="259045"/>
    <xdr:sp macro="" textlink="">
      <xdr:nvSpPr>
        <xdr:cNvPr id="375" name="n_3mainValue【公営住宅】&#10;一人当たり面積"/>
        <xdr:cNvSpPr txBox="1"/>
      </xdr:nvSpPr>
      <xdr:spPr>
        <a:xfrm>
          <a:off x="76264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56892</xdr:rowOff>
    </xdr:from>
    <xdr:ext cx="469744" cy="259045"/>
    <xdr:sp macro="" textlink="">
      <xdr:nvSpPr>
        <xdr:cNvPr id="376" name="n_4mainValue【公営住宅】&#10;一人当たり面積"/>
        <xdr:cNvSpPr txBox="1"/>
      </xdr:nvSpPr>
      <xdr:spPr>
        <a:xfrm>
          <a:off x="6737427" y="14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42</xdr:row>
      <xdr:rowOff>41728</xdr:rowOff>
    </xdr:from>
    <xdr:to>
      <xdr:col>67</xdr:col>
      <xdr:colOff>101600</xdr:colOff>
      <xdr:row>42</xdr:row>
      <xdr:rowOff>143328</xdr:rowOff>
    </xdr:to>
    <xdr:sp macro="" textlink="">
      <xdr:nvSpPr>
        <xdr:cNvPr id="434" name="楕円 433"/>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435"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36"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7"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38"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39"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1" name="テキスト ボックス 4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3" name="テキスト ボックス 4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5" name="テキスト ボックス 4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7" name="テキスト ボックス 4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9" name="テキスト ボックス 4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1" name="テキスト ボックス 4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5" name="直線コネクタ 46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7" name="直線コネクタ 46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6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9" name="直線コネクタ 46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1" name="フローチャート: 判断 47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2" name="フローチャート: 判断 47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3" name="フローチャート: 判断 47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4" name="フローチャート: 判断 47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5" name="フローチャート: 判断 47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167459</xdr:rowOff>
    </xdr:from>
    <xdr:to>
      <xdr:col>98</xdr:col>
      <xdr:colOff>38100</xdr:colOff>
      <xdr:row>42</xdr:row>
      <xdr:rowOff>97609</xdr:rowOff>
    </xdr:to>
    <xdr:sp macro="" textlink="">
      <xdr:nvSpPr>
        <xdr:cNvPr id="481" name="楕円 480"/>
        <xdr:cNvSpPr/>
      </xdr:nvSpPr>
      <xdr:spPr>
        <a:xfrm>
          <a:off x="18605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82"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3"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4"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5"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88736</xdr:rowOff>
    </xdr:from>
    <xdr:ext cx="469744" cy="259045"/>
    <xdr:sp macro="" textlink="">
      <xdr:nvSpPr>
        <xdr:cNvPr id="486" name="n_4mainValue【認定こども園・幼稚園・保育所】&#10;一人当たり面積"/>
        <xdr:cNvSpPr txBox="1"/>
      </xdr:nvSpPr>
      <xdr:spPr>
        <a:xfrm>
          <a:off x="18421427" y="7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1" name="直線コネクタ 51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3" name="直線コネクタ 51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5" name="直線コネクタ 51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7" name="フローチャート: 判断 51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8" name="フローチャート: 判断 51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19" name="フローチャート: 判断 51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0" name="フローチャート: 判断 51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1" name="フローチャート: 判断 52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27" name="楕円 526"/>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28" name="【学校施設】&#10;有形固定資産減価償却率該当値テキスト"/>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29" name="楕円 528"/>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112395</xdr:rowOff>
    </xdr:to>
    <xdr:cxnSp macro="">
      <xdr:nvCxnSpPr>
        <xdr:cNvPr id="530" name="直線コネクタ 529"/>
        <xdr:cNvCxnSpPr/>
      </xdr:nvCxnSpPr>
      <xdr:spPr>
        <a:xfrm flipV="1">
          <a:off x="15481300" y="1023366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31" name="楕円 530"/>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112395</xdr:rowOff>
    </xdr:to>
    <xdr:cxnSp macro="">
      <xdr:nvCxnSpPr>
        <xdr:cNvPr id="532" name="直線コネクタ 531"/>
        <xdr:cNvCxnSpPr/>
      </xdr:nvCxnSpPr>
      <xdr:spPr>
        <a:xfrm>
          <a:off x="14592300" y="103574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33" name="楕円 532"/>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70485</xdr:rowOff>
    </xdr:to>
    <xdr:cxnSp macro="">
      <xdr:nvCxnSpPr>
        <xdr:cNvPr id="534" name="直線コネクタ 533"/>
        <xdr:cNvCxnSpPr/>
      </xdr:nvCxnSpPr>
      <xdr:spPr>
        <a:xfrm>
          <a:off x="13703300" y="10346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35" name="楕円 534"/>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66675</xdr:rowOff>
    </xdr:to>
    <xdr:cxnSp macro="">
      <xdr:nvCxnSpPr>
        <xdr:cNvPr id="536" name="直線コネクタ 535"/>
        <xdr:cNvCxnSpPr/>
      </xdr:nvCxnSpPr>
      <xdr:spPr>
        <a:xfrm flipV="1">
          <a:off x="12814300" y="10346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3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9"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40"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541" name="n_1mainValue【学校施設】&#10;有形固定資産減価償却率"/>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42"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100982</xdr:rowOff>
    </xdr:from>
    <xdr:ext cx="405111" cy="259045"/>
    <xdr:sp macro="" textlink="">
      <xdr:nvSpPr>
        <xdr:cNvPr id="543" name="n_3mainValue【学校施設】&#10;有形固定資産減価償却率"/>
        <xdr:cNvSpPr txBox="1"/>
      </xdr:nvSpPr>
      <xdr:spPr>
        <a:xfrm>
          <a:off x="13500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544" name="n_4mainValue【学校施設】&#10;有形固定資産減価償却率"/>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8" name="直線コネクタ 56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70" name="直線コネクタ 56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7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2" name="直線コネクタ 57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73"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4" name="フローチャート: 判断 57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5" name="フローチャート: 判断 57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6" name="フローチャート: 判断 57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7" name="フローチャート: 判断 57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8" name="フローチャート: 判断 57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165227</xdr:rowOff>
    </xdr:from>
    <xdr:to>
      <xdr:col>116</xdr:col>
      <xdr:colOff>114300</xdr:colOff>
      <xdr:row>62</xdr:row>
      <xdr:rowOff>95377</xdr:rowOff>
    </xdr:to>
    <xdr:sp macro="" textlink="">
      <xdr:nvSpPr>
        <xdr:cNvPr id="584" name="楕円 583"/>
        <xdr:cNvSpPr/>
      </xdr:nvSpPr>
      <xdr:spPr>
        <a:xfrm>
          <a:off x="221107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80154</xdr:rowOff>
    </xdr:from>
    <xdr:ext cx="469744" cy="259045"/>
    <xdr:sp macro="" textlink="">
      <xdr:nvSpPr>
        <xdr:cNvPr id="585" name="【学校施設】&#10;一人当たり面積該当値テキスト"/>
        <xdr:cNvSpPr txBox="1"/>
      </xdr:nvSpPr>
      <xdr:spPr>
        <a:xfrm>
          <a:off x="22199600" y="105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48451</xdr:rowOff>
    </xdr:from>
    <xdr:to>
      <xdr:col>112</xdr:col>
      <xdr:colOff>38100</xdr:colOff>
      <xdr:row>62</xdr:row>
      <xdr:rowOff>150051</xdr:rowOff>
    </xdr:to>
    <xdr:sp macro="" textlink="">
      <xdr:nvSpPr>
        <xdr:cNvPr id="586" name="楕円 585"/>
        <xdr:cNvSpPr/>
      </xdr:nvSpPr>
      <xdr:spPr>
        <a:xfrm>
          <a:off x="21272500" y="10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44577</xdr:rowOff>
    </xdr:from>
    <xdr:to>
      <xdr:col>116</xdr:col>
      <xdr:colOff>63500</xdr:colOff>
      <xdr:row>62</xdr:row>
      <xdr:rowOff>99251</xdr:rowOff>
    </xdr:to>
    <xdr:cxnSp macro="">
      <xdr:nvCxnSpPr>
        <xdr:cNvPr id="587" name="直線コネクタ 586"/>
        <xdr:cNvCxnSpPr/>
      </xdr:nvCxnSpPr>
      <xdr:spPr>
        <a:xfrm flipV="1">
          <a:off x="21323300" y="10674477"/>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52451</xdr:rowOff>
    </xdr:from>
    <xdr:to>
      <xdr:col>107</xdr:col>
      <xdr:colOff>101600</xdr:colOff>
      <xdr:row>62</xdr:row>
      <xdr:rowOff>154051</xdr:rowOff>
    </xdr:to>
    <xdr:sp macro="" textlink="">
      <xdr:nvSpPr>
        <xdr:cNvPr id="588" name="楕円 587"/>
        <xdr:cNvSpPr/>
      </xdr:nvSpPr>
      <xdr:spPr>
        <a:xfrm>
          <a:off x="20383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99251</xdr:rowOff>
    </xdr:from>
    <xdr:to>
      <xdr:col>111</xdr:col>
      <xdr:colOff>177800</xdr:colOff>
      <xdr:row>62</xdr:row>
      <xdr:rowOff>103251</xdr:rowOff>
    </xdr:to>
    <xdr:cxnSp macro="">
      <xdr:nvCxnSpPr>
        <xdr:cNvPr id="589" name="直線コネクタ 588"/>
        <xdr:cNvCxnSpPr/>
      </xdr:nvCxnSpPr>
      <xdr:spPr>
        <a:xfrm flipV="1">
          <a:off x="20434300" y="1072915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590" name="楕円 589"/>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103251</xdr:rowOff>
    </xdr:to>
    <xdr:cxnSp macro="">
      <xdr:nvCxnSpPr>
        <xdr:cNvPr id="591" name="直線コネクタ 590"/>
        <xdr:cNvCxnSpPr/>
      </xdr:nvCxnSpPr>
      <xdr:spPr>
        <a:xfrm>
          <a:off x="19545300" y="1071753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156273</xdr:rowOff>
    </xdr:from>
    <xdr:to>
      <xdr:col>98</xdr:col>
      <xdr:colOff>38100</xdr:colOff>
      <xdr:row>62</xdr:row>
      <xdr:rowOff>86423</xdr:rowOff>
    </xdr:to>
    <xdr:sp macro="" textlink="">
      <xdr:nvSpPr>
        <xdr:cNvPr id="592" name="楕円 591"/>
        <xdr:cNvSpPr/>
      </xdr:nvSpPr>
      <xdr:spPr>
        <a:xfrm>
          <a:off x="18605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35623</xdr:rowOff>
    </xdr:from>
    <xdr:to>
      <xdr:col>102</xdr:col>
      <xdr:colOff>114300</xdr:colOff>
      <xdr:row>62</xdr:row>
      <xdr:rowOff>87630</xdr:rowOff>
    </xdr:to>
    <xdr:cxnSp macro="">
      <xdr:nvCxnSpPr>
        <xdr:cNvPr id="593" name="直線コネクタ 592"/>
        <xdr:cNvCxnSpPr/>
      </xdr:nvCxnSpPr>
      <xdr:spPr>
        <a:xfrm>
          <a:off x="18656300" y="10665523"/>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94"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95"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6"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7"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141178</xdr:rowOff>
    </xdr:from>
    <xdr:ext cx="469744" cy="259045"/>
    <xdr:sp macro="" textlink="">
      <xdr:nvSpPr>
        <xdr:cNvPr id="598" name="n_1mainValue【学校施設】&#10;一人当たり面積"/>
        <xdr:cNvSpPr txBox="1"/>
      </xdr:nvSpPr>
      <xdr:spPr>
        <a:xfrm>
          <a:off x="21075727" y="107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145178</xdr:rowOff>
    </xdr:from>
    <xdr:ext cx="469744" cy="259045"/>
    <xdr:sp macro="" textlink="">
      <xdr:nvSpPr>
        <xdr:cNvPr id="599" name="n_2mainValue【学校施設】&#10;一人当たり面積"/>
        <xdr:cNvSpPr txBox="1"/>
      </xdr:nvSpPr>
      <xdr:spPr>
        <a:xfrm>
          <a:off x="201994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129557</xdr:rowOff>
    </xdr:from>
    <xdr:ext cx="469744" cy="259045"/>
    <xdr:sp macro="" textlink="">
      <xdr:nvSpPr>
        <xdr:cNvPr id="600" name="n_3mainValue【学校施設】&#10;一人当たり面積"/>
        <xdr:cNvSpPr txBox="1"/>
      </xdr:nvSpPr>
      <xdr:spPr>
        <a:xfrm>
          <a:off x="19310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77550</xdr:rowOff>
    </xdr:from>
    <xdr:ext cx="469744" cy="259045"/>
    <xdr:sp macro="" textlink="">
      <xdr:nvSpPr>
        <xdr:cNvPr id="601" name="n_4mainValue【学校施設】&#10;一人当たり面積"/>
        <xdr:cNvSpPr txBox="1"/>
      </xdr:nvSpPr>
      <xdr:spPr>
        <a:xfrm>
          <a:off x="18421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27" name="直線コネクタ 626"/>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30"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31" name="直線コネクタ 630"/>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32"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33" name="フローチャート: 判断 632"/>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34" name="フローチャート: 判断 633"/>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35" name="フローチャート: 判断 63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6" name="フローチャート: 判断 635"/>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37" name="フローチャート: 判断 63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49349</xdr:rowOff>
    </xdr:from>
    <xdr:to>
      <xdr:col>85</xdr:col>
      <xdr:colOff>177800</xdr:colOff>
      <xdr:row>85</xdr:row>
      <xdr:rowOff>150949</xdr:rowOff>
    </xdr:to>
    <xdr:sp macro="" textlink="">
      <xdr:nvSpPr>
        <xdr:cNvPr id="643" name="楕円 642"/>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27776</xdr:rowOff>
    </xdr:from>
    <xdr:ext cx="405111" cy="259045"/>
    <xdr:sp macro="" textlink="">
      <xdr:nvSpPr>
        <xdr:cNvPr id="644" name="【児童館】&#10;有形固定資産減価償却率該当値テキスト"/>
        <xdr:cNvSpPr txBox="1"/>
      </xdr:nvSpPr>
      <xdr:spPr>
        <a:xfrm>
          <a:off x="16357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645" name="楕円 644"/>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100149</xdr:rowOff>
    </xdr:to>
    <xdr:cxnSp macro="">
      <xdr:nvCxnSpPr>
        <xdr:cNvPr id="646" name="直線コネクタ 645"/>
        <xdr:cNvCxnSpPr/>
      </xdr:nvCxnSpPr>
      <xdr:spPr>
        <a:xfrm>
          <a:off x="15481300" y="146554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xdr:rowOff>
    </xdr:from>
    <xdr:to>
      <xdr:col>76</xdr:col>
      <xdr:colOff>165100</xdr:colOff>
      <xdr:row>85</xdr:row>
      <xdr:rowOff>116658</xdr:rowOff>
    </xdr:to>
    <xdr:sp macro="" textlink="">
      <xdr:nvSpPr>
        <xdr:cNvPr id="647" name="楕円 646"/>
        <xdr:cNvSpPr/>
      </xdr:nvSpPr>
      <xdr:spPr>
        <a:xfrm>
          <a:off x="14541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65858</xdr:rowOff>
    </xdr:from>
    <xdr:to>
      <xdr:col>81</xdr:col>
      <xdr:colOff>50800</xdr:colOff>
      <xdr:row>85</xdr:row>
      <xdr:rowOff>82187</xdr:rowOff>
    </xdr:to>
    <xdr:cxnSp macro="">
      <xdr:nvCxnSpPr>
        <xdr:cNvPr id="648" name="直線コネクタ 647"/>
        <xdr:cNvCxnSpPr/>
      </xdr:nvCxnSpPr>
      <xdr:spPr>
        <a:xfrm>
          <a:off x="14592300" y="14639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168548</xdr:rowOff>
    </xdr:from>
    <xdr:to>
      <xdr:col>72</xdr:col>
      <xdr:colOff>38100</xdr:colOff>
      <xdr:row>85</xdr:row>
      <xdr:rowOff>98698</xdr:rowOff>
    </xdr:to>
    <xdr:sp macro="" textlink="">
      <xdr:nvSpPr>
        <xdr:cNvPr id="649" name="楕円 648"/>
        <xdr:cNvSpPr/>
      </xdr:nvSpPr>
      <xdr:spPr>
        <a:xfrm>
          <a:off x="13652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47898</xdr:rowOff>
    </xdr:from>
    <xdr:to>
      <xdr:col>76</xdr:col>
      <xdr:colOff>114300</xdr:colOff>
      <xdr:row>85</xdr:row>
      <xdr:rowOff>65858</xdr:rowOff>
    </xdr:to>
    <xdr:cxnSp macro="">
      <xdr:nvCxnSpPr>
        <xdr:cNvPr id="650" name="直線コネクタ 649"/>
        <xdr:cNvCxnSpPr/>
      </xdr:nvCxnSpPr>
      <xdr:spPr>
        <a:xfrm>
          <a:off x="13703300" y="146211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651" name="楕円 650"/>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47898</xdr:rowOff>
    </xdr:to>
    <xdr:cxnSp macro="">
      <xdr:nvCxnSpPr>
        <xdr:cNvPr id="652" name="直線コネクタ 651"/>
        <xdr:cNvCxnSpPr/>
      </xdr:nvCxnSpPr>
      <xdr:spPr>
        <a:xfrm>
          <a:off x="12814300" y="14586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53"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54"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55"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56"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657" name="n_1mainValue【児童館】&#10;有形固定資産減価償却率"/>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107785</xdr:rowOff>
    </xdr:from>
    <xdr:ext cx="405111" cy="259045"/>
    <xdr:sp macro="" textlink="">
      <xdr:nvSpPr>
        <xdr:cNvPr id="658" name="n_2mainValue【児童館】&#10;有形固定資産減価償却率"/>
        <xdr:cNvSpPr txBox="1"/>
      </xdr:nvSpPr>
      <xdr:spPr>
        <a:xfrm>
          <a:off x="14389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89825</xdr:rowOff>
    </xdr:from>
    <xdr:ext cx="405111" cy="259045"/>
    <xdr:sp macro="" textlink="">
      <xdr:nvSpPr>
        <xdr:cNvPr id="659" name="n_3mainValue【児童館】&#10;有形固定資産減価償却率"/>
        <xdr:cNvSpPr txBox="1"/>
      </xdr:nvSpPr>
      <xdr:spPr>
        <a:xfrm>
          <a:off x="13500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660" name="n_4mainValue【児童館】&#10;有形固定資産減価償却率"/>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84" name="直線コネクタ 683"/>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85"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86" name="直線コネクタ 685"/>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87"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8" name="直線コネクタ 687"/>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89"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90" name="フローチャート: 判断 68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91" name="フローチャート: 判断 69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92" name="フローチャート: 判断 691"/>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93" name="フローチャート: 判断 692"/>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94" name="フローチャート: 判断 693"/>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00" name="楕円 699"/>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701" name="【児童館】&#10;一人当たり面積該当値テキスト"/>
        <xdr:cNvSpPr txBox="1"/>
      </xdr:nvSpPr>
      <xdr:spPr>
        <a:xfrm>
          <a:off x="22199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02" name="楕円 70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95250</xdr:rowOff>
    </xdr:to>
    <xdr:cxnSp macro="">
      <xdr:nvCxnSpPr>
        <xdr:cNvPr id="703" name="直線コネクタ 702"/>
        <xdr:cNvCxnSpPr/>
      </xdr:nvCxnSpPr>
      <xdr:spPr>
        <a:xfrm flipV="1">
          <a:off x="21323300" y="1431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57150</xdr:rowOff>
    </xdr:from>
    <xdr:to>
      <xdr:col>107</xdr:col>
      <xdr:colOff>101600</xdr:colOff>
      <xdr:row>83</xdr:row>
      <xdr:rowOff>158750</xdr:rowOff>
    </xdr:to>
    <xdr:sp macro="" textlink="">
      <xdr:nvSpPr>
        <xdr:cNvPr id="704" name="楕円 703"/>
        <xdr:cNvSpPr/>
      </xdr:nvSpPr>
      <xdr:spPr>
        <a:xfrm>
          <a:off x="20383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107950</xdr:rowOff>
    </xdr:to>
    <xdr:cxnSp macro="">
      <xdr:nvCxnSpPr>
        <xdr:cNvPr id="705" name="直線コネクタ 704"/>
        <xdr:cNvCxnSpPr/>
      </xdr:nvCxnSpPr>
      <xdr:spPr>
        <a:xfrm flipV="1">
          <a:off x="20434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6" name="楕円 705"/>
        <xdr:cNvSpPr/>
      </xdr:nvSpPr>
      <xdr:spPr>
        <a:xfrm>
          <a:off x="19494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107950</xdr:rowOff>
    </xdr:from>
    <xdr:to>
      <xdr:col>107</xdr:col>
      <xdr:colOff>50800</xdr:colOff>
      <xdr:row>83</xdr:row>
      <xdr:rowOff>107950</xdr:rowOff>
    </xdr:to>
    <xdr:cxnSp macro="">
      <xdr:nvCxnSpPr>
        <xdr:cNvPr id="707" name="直線コネクタ 706"/>
        <xdr:cNvCxnSpPr/>
      </xdr:nvCxnSpPr>
      <xdr:spPr>
        <a:xfrm>
          <a:off x="19545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708" name="楕円 707"/>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107950</xdr:rowOff>
    </xdr:from>
    <xdr:to>
      <xdr:col>102</xdr:col>
      <xdr:colOff>114300</xdr:colOff>
      <xdr:row>83</xdr:row>
      <xdr:rowOff>120650</xdr:rowOff>
    </xdr:to>
    <xdr:cxnSp macro="">
      <xdr:nvCxnSpPr>
        <xdr:cNvPr id="709" name="直線コネクタ 708"/>
        <xdr:cNvCxnSpPr/>
      </xdr:nvCxnSpPr>
      <xdr:spPr>
        <a:xfrm flipV="1">
          <a:off x="18656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10"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11"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12"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13"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14"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15" name="n_2main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16" name="n_3main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17" name="n_4mainValue【児童館】&#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2" name="直線コネクタ 74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46" name="直線コネクタ 74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47"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48" name="フローチャート: 判断 74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49" name="フローチャート: 判断 74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0" name="フローチャート: 判断 74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1" name="フローチャート: 判断 75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2" name="フローチャート: 判断 75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58" name="楕円 757"/>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40022</xdr:rowOff>
    </xdr:from>
    <xdr:ext cx="405111" cy="259045"/>
    <xdr:sp macro="" textlink="">
      <xdr:nvSpPr>
        <xdr:cNvPr id="759" name="【公民館】&#10;有形固定資産減価償却率該当値テキスト"/>
        <xdr:cNvSpPr txBox="1"/>
      </xdr:nvSpPr>
      <xdr:spPr>
        <a:xfrm>
          <a:off x="163576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34925</xdr:rowOff>
    </xdr:from>
    <xdr:to>
      <xdr:col>81</xdr:col>
      <xdr:colOff>101600</xdr:colOff>
      <xdr:row>106</xdr:row>
      <xdr:rowOff>136525</xdr:rowOff>
    </xdr:to>
    <xdr:sp macro="" textlink="">
      <xdr:nvSpPr>
        <xdr:cNvPr id="760" name="楕円 759"/>
        <xdr:cNvSpPr/>
      </xdr:nvSpPr>
      <xdr:spPr>
        <a:xfrm>
          <a:off x="15430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85725</xdr:rowOff>
    </xdr:from>
    <xdr:to>
      <xdr:col>85</xdr:col>
      <xdr:colOff>127000</xdr:colOff>
      <xdr:row>106</xdr:row>
      <xdr:rowOff>112395</xdr:rowOff>
    </xdr:to>
    <xdr:cxnSp macro="">
      <xdr:nvCxnSpPr>
        <xdr:cNvPr id="761" name="直線コネクタ 760"/>
        <xdr:cNvCxnSpPr/>
      </xdr:nvCxnSpPr>
      <xdr:spPr>
        <a:xfrm>
          <a:off x="15481300" y="182594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762" name="楕円 761"/>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85725</xdr:rowOff>
    </xdr:to>
    <xdr:cxnSp macro="">
      <xdr:nvCxnSpPr>
        <xdr:cNvPr id="763" name="直線コネクタ 762"/>
        <xdr:cNvCxnSpPr/>
      </xdr:nvCxnSpPr>
      <xdr:spPr>
        <a:xfrm>
          <a:off x="14592300" y="1823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149225</xdr:rowOff>
    </xdr:from>
    <xdr:to>
      <xdr:col>72</xdr:col>
      <xdr:colOff>38100</xdr:colOff>
      <xdr:row>106</xdr:row>
      <xdr:rowOff>79375</xdr:rowOff>
    </xdr:to>
    <xdr:sp macro="" textlink="">
      <xdr:nvSpPr>
        <xdr:cNvPr id="764" name="楕円 763"/>
        <xdr:cNvSpPr/>
      </xdr:nvSpPr>
      <xdr:spPr>
        <a:xfrm>
          <a:off x="1365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28575</xdr:rowOff>
    </xdr:from>
    <xdr:to>
      <xdr:col>76</xdr:col>
      <xdr:colOff>114300</xdr:colOff>
      <xdr:row>106</xdr:row>
      <xdr:rowOff>57150</xdr:rowOff>
    </xdr:to>
    <xdr:cxnSp macro="">
      <xdr:nvCxnSpPr>
        <xdr:cNvPr id="765" name="直線コネクタ 764"/>
        <xdr:cNvCxnSpPr/>
      </xdr:nvCxnSpPr>
      <xdr:spPr>
        <a:xfrm>
          <a:off x="13703300" y="18202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118745</xdr:rowOff>
    </xdr:from>
    <xdr:to>
      <xdr:col>67</xdr:col>
      <xdr:colOff>101600</xdr:colOff>
      <xdr:row>106</xdr:row>
      <xdr:rowOff>48895</xdr:rowOff>
    </xdr:to>
    <xdr:sp macro="" textlink="">
      <xdr:nvSpPr>
        <xdr:cNvPr id="766" name="楕円 765"/>
        <xdr:cNvSpPr/>
      </xdr:nvSpPr>
      <xdr:spPr>
        <a:xfrm>
          <a:off x="12763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169545</xdr:rowOff>
    </xdr:from>
    <xdr:to>
      <xdr:col>71</xdr:col>
      <xdr:colOff>177800</xdr:colOff>
      <xdr:row>106</xdr:row>
      <xdr:rowOff>28575</xdr:rowOff>
    </xdr:to>
    <xdr:cxnSp macro="">
      <xdr:nvCxnSpPr>
        <xdr:cNvPr id="767" name="直線コネクタ 766"/>
        <xdr:cNvCxnSpPr/>
      </xdr:nvCxnSpPr>
      <xdr:spPr>
        <a:xfrm>
          <a:off x="12814300" y="18171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68"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69"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1"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127652</xdr:rowOff>
    </xdr:from>
    <xdr:ext cx="405111" cy="259045"/>
    <xdr:sp macro="" textlink="">
      <xdr:nvSpPr>
        <xdr:cNvPr id="772" name="n_1mainValue【公民館】&#10;有形固定資産減価償却率"/>
        <xdr:cNvSpPr txBox="1"/>
      </xdr:nvSpPr>
      <xdr:spPr>
        <a:xfrm>
          <a:off x="152660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773" name="n_2mainValue【公民館】&#10;有形固定資産減価償却率"/>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70502</xdr:rowOff>
    </xdr:from>
    <xdr:ext cx="405111" cy="259045"/>
    <xdr:sp macro="" textlink="">
      <xdr:nvSpPr>
        <xdr:cNvPr id="774" name="n_3mainValue【公民館】&#10;有形固定資産減価償却率"/>
        <xdr:cNvSpPr txBox="1"/>
      </xdr:nvSpPr>
      <xdr:spPr>
        <a:xfrm>
          <a:off x="13500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40022</xdr:rowOff>
    </xdr:from>
    <xdr:ext cx="405111" cy="259045"/>
    <xdr:sp macro="" textlink="">
      <xdr:nvSpPr>
        <xdr:cNvPr id="775" name="n_4mainValue【公民館】&#10;有形固定資産減価償却率"/>
        <xdr:cNvSpPr txBox="1"/>
      </xdr:nvSpPr>
      <xdr:spPr>
        <a:xfrm>
          <a:off x="12611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99" name="直線コネクタ 798"/>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0"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1" name="直線コネクタ 800"/>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2"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3" name="直線コネクタ 802"/>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04"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5" name="フローチャート: 判断 804"/>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06" name="フローチャート: 判断 805"/>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07" name="フローチャート: 判断 806"/>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08" name="フローチャート: 判断 807"/>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09" name="フローチャート: 判断 808"/>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15" name="楕円 814"/>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55897</xdr:rowOff>
    </xdr:from>
    <xdr:ext cx="469744" cy="259045"/>
    <xdr:sp macro="" textlink="">
      <xdr:nvSpPr>
        <xdr:cNvPr id="816" name="【公民館】&#10;一人当たり面積該当値テキスト"/>
        <xdr:cNvSpPr txBox="1"/>
      </xdr:nvSpPr>
      <xdr:spPr>
        <a:xfrm>
          <a:off x="22199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817" name="楕円 816"/>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91439</xdr:rowOff>
    </xdr:to>
    <xdr:cxnSp macro="">
      <xdr:nvCxnSpPr>
        <xdr:cNvPr id="818" name="直線コネクタ 817"/>
        <xdr:cNvCxnSpPr/>
      </xdr:nvCxnSpPr>
      <xdr:spPr>
        <a:xfrm flipV="1">
          <a:off x="21323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46355</xdr:rowOff>
    </xdr:from>
    <xdr:to>
      <xdr:col>107</xdr:col>
      <xdr:colOff>101600</xdr:colOff>
      <xdr:row>106</xdr:row>
      <xdr:rowOff>147955</xdr:rowOff>
    </xdr:to>
    <xdr:sp macro="" textlink="">
      <xdr:nvSpPr>
        <xdr:cNvPr id="819" name="楕円 818"/>
        <xdr:cNvSpPr/>
      </xdr:nvSpPr>
      <xdr:spPr>
        <a:xfrm>
          <a:off x="2038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97155</xdr:rowOff>
    </xdr:to>
    <xdr:cxnSp macro="">
      <xdr:nvCxnSpPr>
        <xdr:cNvPr id="820" name="直線コネクタ 819"/>
        <xdr:cNvCxnSpPr/>
      </xdr:nvCxnSpPr>
      <xdr:spPr>
        <a:xfrm flipV="1">
          <a:off x="20434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1" name="楕円 820"/>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97155</xdr:rowOff>
    </xdr:from>
    <xdr:to>
      <xdr:col>107</xdr:col>
      <xdr:colOff>50800</xdr:colOff>
      <xdr:row>106</xdr:row>
      <xdr:rowOff>102870</xdr:rowOff>
    </xdr:to>
    <xdr:cxnSp macro="">
      <xdr:nvCxnSpPr>
        <xdr:cNvPr id="822" name="直線コネクタ 821"/>
        <xdr:cNvCxnSpPr/>
      </xdr:nvCxnSpPr>
      <xdr:spPr>
        <a:xfrm flipV="1">
          <a:off x="19545300" y="18270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57786</xdr:rowOff>
    </xdr:from>
    <xdr:to>
      <xdr:col>98</xdr:col>
      <xdr:colOff>38100</xdr:colOff>
      <xdr:row>106</xdr:row>
      <xdr:rowOff>159386</xdr:rowOff>
    </xdr:to>
    <xdr:sp macro="" textlink="">
      <xdr:nvSpPr>
        <xdr:cNvPr id="823" name="楕円 822"/>
        <xdr:cNvSpPr/>
      </xdr:nvSpPr>
      <xdr:spPr>
        <a:xfrm>
          <a:off x="18605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102870</xdr:rowOff>
    </xdr:from>
    <xdr:to>
      <xdr:col>102</xdr:col>
      <xdr:colOff>114300</xdr:colOff>
      <xdr:row>106</xdr:row>
      <xdr:rowOff>108586</xdr:rowOff>
    </xdr:to>
    <xdr:cxnSp macro="">
      <xdr:nvCxnSpPr>
        <xdr:cNvPr id="824" name="直線コネクタ 823"/>
        <xdr:cNvCxnSpPr/>
      </xdr:nvCxnSpPr>
      <xdr:spPr>
        <a:xfrm flipV="1">
          <a:off x="18656300" y="18276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25"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26"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27"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28"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829"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139082</xdr:rowOff>
    </xdr:from>
    <xdr:ext cx="469744" cy="259045"/>
    <xdr:sp macro="" textlink="">
      <xdr:nvSpPr>
        <xdr:cNvPr id="830" name="n_2mainValue【公民館】&#10;一人当たり面積"/>
        <xdr:cNvSpPr txBox="1"/>
      </xdr:nvSpPr>
      <xdr:spPr>
        <a:xfrm>
          <a:off x="20199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1" name="n_3mainValue【公民館】&#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150513</xdr:rowOff>
    </xdr:from>
    <xdr:ext cx="469744" cy="259045"/>
    <xdr:sp macro="" textlink="">
      <xdr:nvSpPr>
        <xdr:cNvPr id="832" name="n_4mainValue【公民館】&#10;一人当たり面積"/>
        <xdr:cNvSpPr txBox="1"/>
      </xdr:nvSpPr>
      <xdr:spPr>
        <a:xfrm>
          <a:off x="18421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橋梁・トンネル、学校施設及び公営住宅は類似団体平均値よりも低い数値となっている。令和元年度まで平均より高い数値を示していた学校施設においては、令和元年度の黒石小学校新設と旧東英中学校の売却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年度で平均よりも低い数値となった。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また、児童館と公民館については類似団体平均値よりも高い数値となっており、特に児童館は令和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ポイント以上高い数値を示していることから、他団体に比べ老朽化が進んでいることがわかる。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全体的に施設の老朽化が進んでいることから計画的な更新、除却等が必要であるため、今後各施設の個別施設計画を策定し、その中で老朽化状況等を調査し取り組んでいく。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89" name="楕円 88"/>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90"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91" name="楕円 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137160</xdr:rowOff>
    </xdr:to>
    <xdr:cxnSp macro="">
      <xdr:nvCxnSpPr>
        <xdr:cNvPr id="92" name="直線コネクタ 91"/>
        <xdr:cNvCxnSpPr/>
      </xdr:nvCxnSpPr>
      <xdr:spPr>
        <a:xfrm>
          <a:off x="3797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3" name="楕円 92"/>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95250</xdr:rowOff>
    </xdr:to>
    <xdr:cxnSp macro="">
      <xdr:nvCxnSpPr>
        <xdr:cNvPr id="94" name="直線コネクタ 93"/>
        <xdr:cNvCxnSpPr/>
      </xdr:nvCxnSpPr>
      <xdr:spPr>
        <a:xfrm>
          <a:off x="2908300" y="101307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95" name="楕円 94"/>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15240</xdr:rowOff>
    </xdr:to>
    <xdr:cxnSp macro="">
      <xdr:nvCxnSpPr>
        <xdr:cNvPr id="96" name="直線コネクタ 95"/>
        <xdr:cNvCxnSpPr/>
      </xdr:nvCxnSpPr>
      <xdr:spPr>
        <a:xfrm>
          <a:off x="2019300" y="10128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97" name="楕円 96"/>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142875</xdr:rowOff>
    </xdr:from>
    <xdr:to>
      <xdr:col>10</xdr:col>
      <xdr:colOff>114300</xdr:colOff>
      <xdr:row>59</xdr:row>
      <xdr:rowOff>13335</xdr:rowOff>
    </xdr:to>
    <xdr:cxnSp macro="">
      <xdr:nvCxnSpPr>
        <xdr:cNvPr id="98" name="直線コネクタ 97"/>
        <xdr:cNvCxnSpPr/>
      </xdr:nvCxnSpPr>
      <xdr:spPr>
        <a:xfrm>
          <a:off x="1130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03"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04" name="n_2main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05"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06" name="n_4main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62738</xdr:rowOff>
    </xdr:from>
    <xdr:to>
      <xdr:col>55</xdr:col>
      <xdr:colOff>50800</xdr:colOff>
      <xdr:row>63</xdr:row>
      <xdr:rowOff>164338</xdr:rowOff>
    </xdr:to>
    <xdr:sp macro="" textlink="">
      <xdr:nvSpPr>
        <xdr:cNvPr id="146" name="楕円 145"/>
        <xdr:cNvSpPr/>
      </xdr:nvSpPr>
      <xdr:spPr>
        <a:xfrm>
          <a:off x="104267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41165</xdr:rowOff>
    </xdr:from>
    <xdr:ext cx="469744" cy="259045"/>
    <xdr:sp macro="" textlink="">
      <xdr:nvSpPr>
        <xdr:cNvPr id="147" name="【体育館・プール】&#10;一人当たり面積該当値テキスト"/>
        <xdr:cNvSpPr txBox="1"/>
      </xdr:nvSpPr>
      <xdr:spPr>
        <a:xfrm>
          <a:off x="10515600"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65024</xdr:rowOff>
    </xdr:from>
    <xdr:to>
      <xdr:col>50</xdr:col>
      <xdr:colOff>165100</xdr:colOff>
      <xdr:row>63</xdr:row>
      <xdr:rowOff>166624</xdr:rowOff>
    </xdr:to>
    <xdr:sp macro="" textlink="">
      <xdr:nvSpPr>
        <xdr:cNvPr id="148" name="楕円 147"/>
        <xdr:cNvSpPr/>
      </xdr:nvSpPr>
      <xdr:spPr>
        <a:xfrm>
          <a:off x="9588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113538</xdr:rowOff>
    </xdr:from>
    <xdr:to>
      <xdr:col>55</xdr:col>
      <xdr:colOff>0</xdr:colOff>
      <xdr:row>63</xdr:row>
      <xdr:rowOff>115824</xdr:rowOff>
    </xdr:to>
    <xdr:cxnSp macro="">
      <xdr:nvCxnSpPr>
        <xdr:cNvPr id="149" name="直線コネクタ 148"/>
        <xdr:cNvCxnSpPr/>
      </xdr:nvCxnSpPr>
      <xdr:spPr>
        <a:xfrm flipV="1">
          <a:off x="9639300" y="109148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66548</xdr:rowOff>
    </xdr:from>
    <xdr:to>
      <xdr:col>46</xdr:col>
      <xdr:colOff>38100</xdr:colOff>
      <xdr:row>63</xdr:row>
      <xdr:rowOff>168148</xdr:rowOff>
    </xdr:to>
    <xdr:sp macro="" textlink="">
      <xdr:nvSpPr>
        <xdr:cNvPr id="150" name="楕円 149"/>
        <xdr:cNvSpPr/>
      </xdr:nvSpPr>
      <xdr:spPr>
        <a:xfrm>
          <a:off x="8699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115824</xdr:rowOff>
    </xdr:from>
    <xdr:to>
      <xdr:col>50</xdr:col>
      <xdr:colOff>114300</xdr:colOff>
      <xdr:row>63</xdr:row>
      <xdr:rowOff>117348</xdr:rowOff>
    </xdr:to>
    <xdr:cxnSp macro="">
      <xdr:nvCxnSpPr>
        <xdr:cNvPr id="151" name="直線コネクタ 150"/>
        <xdr:cNvCxnSpPr/>
      </xdr:nvCxnSpPr>
      <xdr:spPr>
        <a:xfrm flipV="1">
          <a:off x="8750300" y="1091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68834</xdr:rowOff>
    </xdr:from>
    <xdr:to>
      <xdr:col>41</xdr:col>
      <xdr:colOff>101600</xdr:colOff>
      <xdr:row>63</xdr:row>
      <xdr:rowOff>170434</xdr:rowOff>
    </xdr:to>
    <xdr:sp macro="" textlink="">
      <xdr:nvSpPr>
        <xdr:cNvPr id="152" name="楕円 151"/>
        <xdr:cNvSpPr/>
      </xdr:nvSpPr>
      <xdr:spPr>
        <a:xfrm>
          <a:off x="7810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117348</xdr:rowOff>
    </xdr:from>
    <xdr:to>
      <xdr:col>45</xdr:col>
      <xdr:colOff>177800</xdr:colOff>
      <xdr:row>63</xdr:row>
      <xdr:rowOff>119634</xdr:rowOff>
    </xdr:to>
    <xdr:cxnSp macro="">
      <xdr:nvCxnSpPr>
        <xdr:cNvPr id="153" name="直線コネクタ 152"/>
        <xdr:cNvCxnSpPr/>
      </xdr:nvCxnSpPr>
      <xdr:spPr>
        <a:xfrm flipV="1">
          <a:off x="7861300" y="109186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70739</xdr:rowOff>
    </xdr:from>
    <xdr:to>
      <xdr:col>36</xdr:col>
      <xdr:colOff>165100</xdr:colOff>
      <xdr:row>64</xdr:row>
      <xdr:rowOff>889</xdr:rowOff>
    </xdr:to>
    <xdr:sp macro="" textlink="">
      <xdr:nvSpPr>
        <xdr:cNvPr id="154" name="楕円 153"/>
        <xdr:cNvSpPr/>
      </xdr:nvSpPr>
      <xdr:spPr>
        <a:xfrm>
          <a:off x="6921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119634</xdr:rowOff>
    </xdr:from>
    <xdr:to>
      <xdr:col>41</xdr:col>
      <xdr:colOff>50800</xdr:colOff>
      <xdr:row>63</xdr:row>
      <xdr:rowOff>121539</xdr:rowOff>
    </xdr:to>
    <xdr:cxnSp macro="">
      <xdr:nvCxnSpPr>
        <xdr:cNvPr id="155" name="直線コネクタ 154"/>
        <xdr:cNvCxnSpPr/>
      </xdr:nvCxnSpPr>
      <xdr:spPr>
        <a:xfrm flipV="1">
          <a:off x="6972300" y="1092098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1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1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1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1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11701</xdr:rowOff>
    </xdr:from>
    <xdr:ext cx="469744" cy="259045"/>
    <xdr:sp macro="" textlink="">
      <xdr:nvSpPr>
        <xdr:cNvPr id="160" name="n_1main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13225</xdr:rowOff>
    </xdr:from>
    <xdr:ext cx="469744" cy="259045"/>
    <xdr:sp macro="" textlink="">
      <xdr:nvSpPr>
        <xdr:cNvPr id="161" name="n_2mainValue【体育館・プール】&#10;一人当たり面積"/>
        <xdr:cNvSpPr txBox="1"/>
      </xdr:nvSpPr>
      <xdr:spPr>
        <a:xfrm>
          <a:off x="8515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162" name="n_3main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17416</xdr:rowOff>
    </xdr:from>
    <xdr:ext cx="469744" cy="259045"/>
    <xdr:sp macro="" textlink="">
      <xdr:nvSpPr>
        <xdr:cNvPr id="163" name="n_4mainValue【体育館・プール】&#10;一人当たり面積"/>
        <xdr:cNvSpPr txBox="1"/>
      </xdr:nvSpPr>
      <xdr:spPr>
        <a:xfrm>
          <a:off x="6737427" y="106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1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205" name="楕円 204"/>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206" name="【福祉施設】&#10;有形固定資産減価償却率該当値テキスト"/>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109764</xdr:rowOff>
    </xdr:from>
    <xdr:to>
      <xdr:col>20</xdr:col>
      <xdr:colOff>38100</xdr:colOff>
      <xdr:row>84</xdr:row>
      <xdr:rowOff>39914</xdr:rowOff>
    </xdr:to>
    <xdr:sp macro="" textlink="">
      <xdr:nvSpPr>
        <xdr:cNvPr id="207" name="楕円 206"/>
        <xdr:cNvSpPr/>
      </xdr:nvSpPr>
      <xdr:spPr>
        <a:xfrm>
          <a:off x="3746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21771</xdr:rowOff>
    </xdr:to>
    <xdr:cxnSp macro="">
      <xdr:nvCxnSpPr>
        <xdr:cNvPr id="208" name="直線コネクタ 207"/>
        <xdr:cNvCxnSpPr/>
      </xdr:nvCxnSpPr>
      <xdr:spPr>
        <a:xfrm>
          <a:off x="3797300" y="1439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09" name="楕円 208"/>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160564</xdr:rowOff>
    </xdr:to>
    <xdr:cxnSp macro="">
      <xdr:nvCxnSpPr>
        <xdr:cNvPr id="210" name="直線コネクタ 209"/>
        <xdr:cNvCxnSpPr/>
      </xdr:nvCxnSpPr>
      <xdr:spPr>
        <a:xfrm>
          <a:off x="2908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11" name="楕円 210"/>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127907</xdr:rowOff>
    </xdr:to>
    <xdr:cxnSp macro="">
      <xdr:nvCxnSpPr>
        <xdr:cNvPr id="212" name="直線コネクタ 211"/>
        <xdr:cNvCxnSpPr/>
      </xdr:nvCxnSpPr>
      <xdr:spPr>
        <a:xfrm>
          <a:off x="2019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11793</xdr:rowOff>
    </xdr:from>
    <xdr:to>
      <xdr:col>6</xdr:col>
      <xdr:colOff>38100</xdr:colOff>
      <xdr:row>83</xdr:row>
      <xdr:rowOff>113393</xdr:rowOff>
    </xdr:to>
    <xdr:sp macro="" textlink="">
      <xdr:nvSpPr>
        <xdr:cNvPr id="213" name="楕円 212"/>
        <xdr:cNvSpPr/>
      </xdr:nvSpPr>
      <xdr:spPr>
        <a:xfrm>
          <a:off x="1079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62593</xdr:rowOff>
    </xdr:from>
    <xdr:to>
      <xdr:col>10</xdr:col>
      <xdr:colOff>114300</xdr:colOff>
      <xdr:row>83</xdr:row>
      <xdr:rowOff>95250</xdr:rowOff>
    </xdr:to>
    <xdr:cxnSp macro="">
      <xdr:nvCxnSpPr>
        <xdr:cNvPr id="214" name="直線コネクタ 213"/>
        <xdr:cNvCxnSpPr/>
      </xdr:nvCxnSpPr>
      <xdr:spPr>
        <a:xfrm>
          <a:off x="1130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2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31041</xdr:rowOff>
    </xdr:from>
    <xdr:ext cx="405111" cy="259045"/>
    <xdr:sp macro="" textlink="">
      <xdr:nvSpPr>
        <xdr:cNvPr id="219" name="n_1mainValue【福祉施設】&#10;有形固定資産減価償却率"/>
        <xdr:cNvSpPr txBox="1"/>
      </xdr:nvSpPr>
      <xdr:spPr>
        <a:xfrm>
          <a:off x="3582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20" name="n_2mainValue【福祉施設】&#10;有形固定資産減価償却率"/>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21"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222" name="n_4mainValue【福祉施設】&#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46" name="直線コネクタ 2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8" name="直線コネクタ 2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50" name="直線コネクタ 2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2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52" name="フローチャート: 判断 2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53" name="フローチャート: 判断 2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54" name="フローチャート: 判断 2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55" name="フローチャート: 判断 2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56" name="フローチャート: 判断 2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62" name="楕円 261"/>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63"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64" name="楕円 263"/>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65" name="直線コネクタ 264"/>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266" name="楕円 265"/>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267" name="直線コネクタ 266"/>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268" name="楕円 267"/>
        <xdr:cNvSpPr/>
      </xdr:nvSpPr>
      <xdr:spPr>
        <a:xfrm>
          <a:off x="7810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99061</xdr:rowOff>
    </xdr:to>
    <xdr:cxnSp macro="">
      <xdr:nvCxnSpPr>
        <xdr:cNvPr id="269" name="直線コネクタ 268"/>
        <xdr:cNvCxnSpPr/>
      </xdr:nvCxnSpPr>
      <xdr:spPr>
        <a:xfrm>
          <a:off x="7861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49530</xdr:rowOff>
    </xdr:from>
    <xdr:to>
      <xdr:col>36</xdr:col>
      <xdr:colOff>165100</xdr:colOff>
      <xdr:row>86</xdr:row>
      <xdr:rowOff>151130</xdr:rowOff>
    </xdr:to>
    <xdr:sp macro="" textlink="">
      <xdr:nvSpPr>
        <xdr:cNvPr id="270" name="楕円 269"/>
        <xdr:cNvSpPr/>
      </xdr:nvSpPr>
      <xdr:spPr>
        <a:xfrm>
          <a:off x="6921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99061</xdr:rowOff>
    </xdr:from>
    <xdr:to>
      <xdr:col>41</xdr:col>
      <xdr:colOff>50800</xdr:colOff>
      <xdr:row>86</xdr:row>
      <xdr:rowOff>100330</xdr:rowOff>
    </xdr:to>
    <xdr:cxnSp macro="">
      <xdr:nvCxnSpPr>
        <xdr:cNvPr id="271" name="直線コネクタ 270"/>
        <xdr:cNvCxnSpPr/>
      </xdr:nvCxnSpPr>
      <xdr:spPr>
        <a:xfrm flipV="1">
          <a:off x="6972300" y="14843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2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2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76"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277"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278" name="n_3mainValue【福祉施設】&#10;一人当たり面積"/>
        <xdr:cNvSpPr txBox="1"/>
      </xdr:nvSpPr>
      <xdr:spPr>
        <a:xfrm>
          <a:off x="7626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142257</xdr:rowOff>
    </xdr:from>
    <xdr:ext cx="469744" cy="259045"/>
    <xdr:sp macro="" textlink="">
      <xdr:nvSpPr>
        <xdr:cNvPr id="279" name="n_4mainValue【福祉施設】&#10;一人当たり面積"/>
        <xdr:cNvSpPr txBox="1"/>
      </xdr:nvSpPr>
      <xdr:spPr>
        <a:xfrm>
          <a:off x="6737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321" name="楕円 320"/>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322" name="【市民会館】&#10;有形固定資産減価償却率該当値テキスト"/>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23768</xdr:rowOff>
    </xdr:from>
    <xdr:to>
      <xdr:col>20</xdr:col>
      <xdr:colOff>38100</xdr:colOff>
      <xdr:row>107</xdr:row>
      <xdr:rowOff>125368</xdr:rowOff>
    </xdr:to>
    <xdr:sp macro="" textlink="">
      <xdr:nvSpPr>
        <xdr:cNvPr id="323" name="楕円 322"/>
        <xdr:cNvSpPr/>
      </xdr:nvSpPr>
      <xdr:spPr>
        <a:xfrm>
          <a:off x="3746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74568</xdr:rowOff>
    </xdr:from>
    <xdr:to>
      <xdr:col>24</xdr:col>
      <xdr:colOff>63500</xdr:colOff>
      <xdr:row>107</xdr:row>
      <xdr:rowOff>110489</xdr:rowOff>
    </xdr:to>
    <xdr:cxnSp macro="">
      <xdr:nvCxnSpPr>
        <xdr:cNvPr id="324" name="直線コネクタ 323"/>
        <xdr:cNvCxnSpPr/>
      </xdr:nvCxnSpPr>
      <xdr:spPr>
        <a:xfrm>
          <a:off x="3797300" y="1841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325" name="楕円 324"/>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38644</xdr:rowOff>
    </xdr:from>
    <xdr:to>
      <xdr:col>19</xdr:col>
      <xdr:colOff>177800</xdr:colOff>
      <xdr:row>107</xdr:row>
      <xdr:rowOff>74568</xdr:rowOff>
    </xdr:to>
    <xdr:cxnSp macro="">
      <xdr:nvCxnSpPr>
        <xdr:cNvPr id="326" name="直線コネクタ 325"/>
        <xdr:cNvCxnSpPr/>
      </xdr:nvCxnSpPr>
      <xdr:spPr>
        <a:xfrm>
          <a:off x="2908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123371</xdr:rowOff>
    </xdr:from>
    <xdr:to>
      <xdr:col>10</xdr:col>
      <xdr:colOff>165100</xdr:colOff>
      <xdr:row>107</xdr:row>
      <xdr:rowOff>53521</xdr:rowOff>
    </xdr:to>
    <xdr:sp macro="" textlink="">
      <xdr:nvSpPr>
        <xdr:cNvPr id="327" name="楕円 326"/>
        <xdr:cNvSpPr/>
      </xdr:nvSpPr>
      <xdr:spPr>
        <a:xfrm>
          <a:off x="196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2721</xdr:rowOff>
    </xdr:from>
    <xdr:to>
      <xdr:col>15</xdr:col>
      <xdr:colOff>50800</xdr:colOff>
      <xdr:row>107</xdr:row>
      <xdr:rowOff>38644</xdr:rowOff>
    </xdr:to>
    <xdr:cxnSp macro="">
      <xdr:nvCxnSpPr>
        <xdr:cNvPr id="328" name="直線コネクタ 327"/>
        <xdr:cNvCxnSpPr/>
      </xdr:nvCxnSpPr>
      <xdr:spPr>
        <a:xfrm>
          <a:off x="2019300" y="1834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87449</xdr:rowOff>
    </xdr:from>
    <xdr:to>
      <xdr:col>6</xdr:col>
      <xdr:colOff>38100</xdr:colOff>
      <xdr:row>107</xdr:row>
      <xdr:rowOff>17599</xdr:rowOff>
    </xdr:to>
    <xdr:sp macro="" textlink="">
      <xdr:nvSpPr>
        <xdr:cNvPr id="329" name="楕円 328"/>
        <xdr:cNvSpPr/>
      </xdr:nvSpPr>
      <xdr:spPr>
        <a:xfrm>
          <a:off x="1079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138249</xdr:rowOff>
    </xdr:from>
    <xdr:to>
      <xdr:col>10</xdr:col>
      <xdr:colOff>114300</xdr:colOff>
      <xdr:row>107</xdr:row>
      <xdr:rowOff>2721</xdr:rowOff>
    </xdr:to>
    <xdr:cxnSp macro="">
      <xdr:nvCxnSpPr>
        <xdr:cNvPr id="330" name="直線コネクタ 329"/>
        <xdr:cNvCxnSpPr/>
      </xdr:nvCxnSpPr>
      <xdr:spPr>
        <a:xfrm>
          <a:off x="1130300" y="1831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116495</xdr:rowOff>
    </xdr:from>
    <xdr:ext cx="405111" cy="259045"/>
    <xdr:sp macro="" textlink="">
      <xdr:nvSpPr>
        <xdr:cNvPr id="335" name="n_1mainValue【市民会館】&#10;有形固定資産減価償却率"/>
        <xdr:cNvSpPr txBox="1"/>
      </xdr:nvSpPr>
      <xdr:spPr>
        <a:xfrm>
          <a:off x="3582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336" name="n_2mainValue【市民会館】&#10;有形固定資産減価償却率"/>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44648</xdr:rowOff>
    </xdr:from>
    <xdr:ext cx="405111" cy="259045"/>
    <xdr:sp macro="" textlink="">
      <xdr:nvSpPr>
        <xdr:cNvPr id="337" name="n_3mainValue【市民会館】&#10;有形固定資産減価償却率"/>
        <xdr:cNvSpPr txBox="1"/>
      </xdr:nvSpPr>
      <xdr:spPr>
        <a:xfrm>
          <a:off x="1816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8726</xdr:rowOff>
    </xdr:from>
    <xdr:ext cx="405111" cy="259045"/>
    <xdr:sp macro="" textlink="">
      <xdr:nvSpPr>
        <xdr:cNvPr id="338" name="n_4mainValue【市民会館】&#10;有形固定資産減価償却率"/>
        <xdr:cNvSpPr txBox="1"/>
      </xdr:nvSpPr>
      <xdr:spPr>
        <a:xfrm>
          <a:off x="927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137795</xdr:rowOff>
    </xdr:from>
    <xdr:to>
      <xdr:col>55</xdr:col>
      <xdr:colOff>50800</xdr:colOff>
      <xdr:row>107</xdr:row>
      <xdr:rowOff>67945</xdr:rowOff>
    </xdr:to>
    <xdr:sp macro="" textlink="">
      <xdr:nvSpPr>
        <xdr:cNvPr id="378" name="楕円 377"/>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116222</xdr:rowOff>
    </xdr:from>
    <xdr:ext cx="469744" cy="259045"/>
    <xdr:sp macro="" textlink="">
      <xdr:nvSpPr>
        <xdr:cNvPr id="379" name="【市民会館】&#10;一人当たり面積該当値テキスト"/>
        <xdr:cNvSpPr txBox="1"/>
      </xdr:nvSpPr>
      <xdr:spPr>
        <a:xfrm>
          <a:off x="10515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380" name="楕円 379"/>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17145</xdr:rowOff>
    </xdr:from>
    <xdr:to>
      <xdr:col>55</xdr:col>
      <xdr:colOff>0</xdr:colOff>
      <xdr:row>107</xdr:row>
      <xdr:rowOff>22861</xdr:rowOff>
    </xdr:to>
    <xdr:cxnSp macro="">
      <xdr:nvCxnSpPr>
        <xdr:cNvPr id="381" name="直線コネクタ 380"/>
        <xdr:cNvCxnSpPr/>
      </xdr:nvCxnSpPr>
      <xdr:spPr>
        <a:xfrm flipV="1">
          <a:off x="9639300" y="183622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382" name="楕円 381"/>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107</xdr:row>
      <xdr:rowOff>26670</xdr:rowOff>
    </xdr:to>
    <xdr:cxnSp macro="">
      <xdr:nvCxnSpPr>
        <xdr:cNvPr id="383" name="直線コネクタ 382"/>
        <xdr:cNvCxnSpPr/>
      </xdr:nvCxnSpPr>
      <xdr:spPr>
        <a:xfrm flipV="1">
          <a:off x="8750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84" name="楕円 383"/>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30480</xdr:rowOff>
    </xdr:to>
    <xdr:cxnSp macro="">
      <xdr:nvCxnSpPr>
        <xdr:cNvPr id="385" name="直線コネクタ 384"/>
        <xdr:cNvCxnSpPr/>
      </xdr:nvCxnSpPr>
      <xdr:spPr>
        <a:xfrm flipV="1">
          <a:off x="7861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156845</xdr:rowOff>
    </xdr:from>
    <xdr:to>
      <xdr:col>36</xdr:col>
      <xdr:colOff>165100</xdr:colOff>
      <xdr:row>107</xdr:row>
      <xdr:rowOff>86995</xdr:rowOff>
    </xdr:to>
    <xdr:sp macro="" textlink="">
      <xdr:nvSpPr>
        <xdr:cNvPr id="386" name="楕円 385"/>
        <xdr:cNvSpPr/>
      </xdr:nvSpPr>
      <xdr:spPr>
        <a:xfrm>
          <a:off x="692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36195</xdr:rowOff>
    </xdr:to>
    <xdr:cxnSp macro="">
      <xdr:nvCxnSpPr>
        <xdr:cNvPr id="387" name="直線コネクタ 386"/>
        <xdr:cNvCxnSpPr/>
      </xdr:nvCxnSpPr>
      <xdr:spPr>
        <a:xfrm flipV="1">
          <a:off x="6972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392" name="n_1mainValue【市民会館】&#10;一人当たり面積"/>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393"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4"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78122</xdr:rowOff>
    </xdr:from>
    <xdr:ext cx="469744" cy="259045"/>
    <xdr:sp macro="" textlink="">
      <xdr:nvSpPr>
        <xdr:cNvPr id="395" name="n_4mainValue【市民会館】&#10;一人当たり面積"/>
        <xdr:cNvSpPr txBox="1"/>
      </xdr:nvSpPr>
      <xdr:spPr>
        <a:xfrm>
          <a:off x="6737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437" name="楕円 436"/>
        <xdr:cNvSpPr/>
      </xdr:nvSpPr>
      <xdr:spPr>
        <a:xfrm>
          <a:off x="162687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405111" cy="259045"/>
    <xdr:sp macro="" textlink="">
      <xdr:nvSpPr>
        <xdr:cNvPr id="438" name="【一般廃棄物処理施設】&#10;有形固定資産減価償却率該当値テキスト"/>
        <xdr:cNvSpPr txBox="1"/>
      </xdr:nvSpPr>
      <xdr:spPr>
        <a:xfrm>
          <a:off x="16357600" y="707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103777</xdr:rowOff>
    </xdr:from>
    <xdr:to>
      <xdr:col>81</xdr:col>
      <xdr:colOff>101600</xdr:colOff>
      <xdr:row>42</xdr:row>
      <xdr:rowOff>33927</xdr:rowOff>
    </xdr:to>
    <xdr:sp macro="" textlink="">
      <xdr:nvSpPr>
        <xdr:cNvPr id="439" name="楕円 438"/>
        <xdr:cNvSpPr/>
      </xdr:nvSpPr>
      <xdr:spPr>
        <a:xfrm>
          <a:off x="15430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154577</xdr:rowOff>
    </xdr:from>
    <xdr:to>
      <xdr:col>85</xdr:col>
      <xdr:colOff>127000</xdr:colOff>
      <xdr:row>42</xdr:row>
      <xdr:rowOff>5987</xdr:rowOff>
    </xdr:to>
    <xdr:cxnSp macro="">
      <xdr:nvCxnSpPr>
        <xdr:cNvPr id="440" name="直線コネクタ 439"/>
        <xdr:cNvCxnSpPr/>
      </xdr:nvCxnSpPr>
      <xdr:spPr>
        <a:xfrm>
          <a:off x="15481300" y="71840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441" name="楕円 440"/>
        <xdr:cNvSpPr/>
      </xdr:nvSpPr>
      <xdr:spPr>
        <a:xfrm>
          <a:off x="14541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118654</xdr:rowOff>
    </xdr:from>
    <xdr:to>
      <xdr:col>81</xdr:col>
      <xdr:colOff>50800</xdr:colOff>
      <xdr:row>41</xdr:row>
      <xdr:rowOff>154577</xdr:rowOff>
    </xdr:to>
    <xdr:cxnSp macro="">
      <xdr:nvCxnSpPr>
        <xdr:cNvPr id="442" name="直線コネクタ 441"/>
        <xdr:cNvCxnSpPr/>
      </xdr:nvCxnSpPr>
      <xdr:spPr>
        <a:xfrm>
          <a:off x="14592300" y="71481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18869</xdr:rowOff>
    </xdr:from>
    <xdr:to>
      <xdr:col>72</xdr:col>
      <xdr:colOff>38100</xdr:colOff>
      <xdr:row>41</xdr:row>
      <xdr:rowOff>120469</xdr:rowOff>
    </xdr:to>
    <xdr:sp macro="" textlink="">
      <xdr:nvSpPr>
        <xdr:cNvPr id="443" name="楕円 442"/>
        <xdr:cNvSpPr/>
      </xdr:nvSpPr>
      <xdr:spPr>
        <a:xfrm>
          <a:off x="13652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69669</xdr:rowOff>
    </xdr:from>
    <xdr:to>
      <xdr:col>76</xdr:col>
      <xdr:colOff>114300</xdr:colOff>
      <xdr:row>41</xdr:row>
      <xdr:rowOff>118654</xdr:rowOff>
    </xdr:to>
    <xdr:cxnSp macro="">
      <xdr:nvCxnSpPr>
        <xdr:cNvPr id="444" name="直線コネクタ 443"/>
        <xdr:cNvCxnSpPr/>
      </xdr:nvCxnSpPr>
      <xdr:spPr>
        <a:xfrm>
          <a:off x="13703300" y="70991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445" name="楕円 444"/>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69669</xdr:rowOff>
    </xdr:to>
    <xdr:cxnSp macro="">
      <xdr:nvCxnSpPr>
        <xdr:cNvPr id="446" name="直線コネクタ 445"/>
        <xdr:cNvCxnSpPr/>
      </xdr:nvCxnSpPr>
      <xdr:spPr>
        <a:xfrm>
          <a:off x="12814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25054</xdr:rowOff>
    </xdr:from>
    <xdr:ext cx="405111" cy="259045"/>
    <xdr:sp macro="" textlink="">
      <xdr:nvSpPr>
        <xdr:cNvPr id="451" name="n_1mainValue【一般廃棄物処理施設】&#10;有形固定資産減価償却率"/>
        <xdr:cNvSpPr txBox="1"/>
      </xdr:nvSpPr>
      <xdr:spPr>
        <a:xfrm>
          <a:off x="15266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452" name="n_2mainValue【一般廃棄物処理施設】&#10;有形固定資産減価償却率"/>
        <xdr:cNvSpPr txBox="1"/>
      </xdr:nvSpPr>
      <xdr:spPr>
        <a:xfrm>
          <a:off x="14389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111596</xdr:rowOff>
    </xdr:from>
    <xdr:ext cx="405111" cy="259045"/>
    <xdr:sp macro="" textlink="">
      <xdr:nvSpPr>
        <xdr:cNvPr id="453" name="n_3mainValue【一般廃棄物処理施設】&#10;有形固定資産減価償却率"/>
        <xdr:cNvSpPr txBox="1"/>
      </xdr:nvSpPr>
      <xdr:spPr>
        <a:xfrm>
          <a:off x="13500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454" name="n_4mainValue【一般廃棄物処理施設】&#10;有形固定資産減価償却率"/>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14379</xdr:rowOff>
    </xdr:from>
    <xdr:to>
      <xdr:col>116</xdr:col>
      <xdr:colOff>114300</xdr:colOff>
      <xdr:row>39</xdr:row>
      <xdr:rowOff>115979</xdr:rowOff>
    </xdr:to>
    <xdr:sp macro="" textlink="">
      <xdr:nvSpPr>
        <xdr:cNvPr id="492" name="楕円 491"/>
        <xdr:cNvSpPr/>
      </xdr:nvSpPr>
      <xdr:spPr>
        <a:xfrm>
          <a:off x="22110700" y="67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37256</xdr:rowOff>
    </xdr:from>
    <xdr:ext cx="599010" cy="259045"/>
    <xdr:sp macro="" textlink="">
      <xdr:nvSpPr>
        <xdr:cNvPr id="493" name="【一般廃棄物処理施設】&#10;一人当たり有形固定資産（償却資産）額該当値テキスト"/>
        <xdr:cNvSpPr txBox="1"/>
      </xdr:nvSpPr>
      <xdr:spPr>
        <a:xfrm>
          <a:off x="22199600" y="655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28943</xdr:rowOff>
    </xdr:from>
    <xdr:to>
      <xdr:col>112</xdr:col>
      <xdr:colOff>38100</xdr:colOff>
      <xdr:row>39</xdr:row>
      <xdr:rowOff>130543</xdr:rowOff>
    </xdr:to>
    <xdr:sp macro="" textlink="">
      <xdr:nvSpPr>
        <xdr:cNvPr id="494" name="楕円 493"/>
        <xdr:cNvSpPr/>
      </xdr:nvSpPr>
      <xdr:spPr>
        <a:xfrm>
          <a:off x="21272500" y="67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65179</xdr:rowOff>
    </xdr:from>
    <xdr:to>
      <xdr:col>116</xdr:col>
      <xdr:colOff>63500</xdr:colOff>
      <xdr:row>39</xdr:row>
      <xdr:rowOff>79743</xdr:rowOff>
    </xdr:to>
    <xdr:cxnSp macro="">
      <xdr:nvCxnSpPr>
        <xdr:cNvPr id="495" name="直線コネクタ 494"/>
        <xdr:cNvCxnSpPr/>
      </xdr:nvCxnSpPr>
      <xdr:spPr>
        <a:xfrm flipV="1">
          <a:off x="21323300" y="6751729"/>
          <a:ext cx="838200" cy="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38042</xdr:rowOff>
    </xdr:from>
    <xdr:to>
      <xdr:col>107</xdr:col>
      <xdr:colOff>101600</xdr:colOff>
      <xdr:row>39</xdr:row>
      <xdr:rowOff>139642</xdr:rowOff>
    </xdr:to>
    <xdr:sp macro="" textlink="">
      <xdr:nvSpPr>
        <xdr:cNvPr id="496" name="楕円 495"/>
        <xdr:cNvSpPr/>
      </xdr:nvSpPr>
      <xdr:spPr>
        <a:xfrm>
          <a:off x="20383500" y="67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79743</xdr:rowOff>
    </xdr:from>
    <xdr:to>
      <xdr:col>111</xdr:col>
      <xdr:colOff>177800</xdr:colOff>
      <xdr:row>39</xdr:row>
      <xdr:rowOff>88842</xdr:rowOff>
    </xdr:to>
    <xdr:cxnSp macro="">
      <xdr:nvCxnSpPr>
        <xdr:cNvPr id="497" name="直線コネクタ 496"/>
        <xdr:cNvCxnSpPr/>
      </xdr:nvCxnSpPr>
      <xdr:spPr>
        <a:xfrm flipV="1">
          <a:off x="20434300" y="6766293"/>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38828</xdr:rowOff>
    </xdr:from>
    <xdr:to>
      <xdr:col>102</xdr:col>
      <xdr:colOff>165100</xdr:colOff>
      <xdr:row>39</xdr:row>
      <xdr:rowOff>140428</xdr:rowOff>
    </xdr:to>
    <xdr:sp macro="" textlink="">
      <xdr:nvSpPr>
        <xdr:cNvPr id="498" name="楕円 497"/>
        <xdr:cNvSpPr/>
      </xdr:nvSpPr>
      <xdr:spPr>
        <a:xfrm>
          <a:off x="19494500" y="67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88842</xdr:rowOff>
    </xdr:from>
    <xdr:to>
      <xdr:col>107</xdr:col>
      <xdr:colOff>50800</xdr:colOff>
      <xdr:row>39</xdr:row>
      <xdr:rowOff>89628</xdr:rowOff>
    </xdr:to>
    <xdr:cxnSp macro="">
      <xdr:nvCxnSpPr>
        <xdr:cNvPr id="499" name="直線コネクタ 498"/>
        <xdr:cNvCxnSpPr/>
      </xdr:nvCxnSpPr>
      <xdr:spPr>
        <a:xfrm flipV="1">
          <a:off x="19545300" y="6775392"/>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47792</xdr:rowOff>
    </xdr:from>
    <xdr:to>
      <xdr:col>98</xdr:col>
      <xdr:colOff>38100</xdr:colOff>
      <xdr:row>39</xdr:row>
      <xdr:rowOff>149392</xdr:rowOff>
    </xdr:to>
    <xdr:sp macro="" textlink="">
      <xdr:nvSpPr>
        <xdr:cNvPr id="500" name="楕円 499"/>
        <xdr:cNvSpPr/>
      </xdr:nvSpPr>
      <xdr:spPr>
        <a:xfrm>
          <a:off x="18605500" y="67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89628</xdr:rowOff>
    </xdr:from>
    <xdr:to>
      <xdr:col>102</xdr:col>
      <xdr:colOff>114300</xdr:colOff>
      <xdr:row>39</xdr:row>
      <xdr:rowOff>98592</xdr:rowOff>
    </xdr:to>
    <xdr:cxnSp macro="">
      <xdr:nvCxnSpPr>
        <xdr:cNvPr id="501" name="直線コネクタ 500"/>
        <xdr:cNvCxnSpPr/>
      </xdr:nvCxnSpPr>
      <xdr:spPr>
        <a:xfrm flipV="1">
          <a:off x="18656300" y="677617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147070</xdr:rowOff>
    </xdr:from>
    <xdr:ext cx="599010" cy="259045"/>
    <xdr:sp macro="" textlink="">
      <xdr:nvSpPr>
        <xdr:cNvPr id="506" name="n_1mainValue【一般廃棄物処理施設】&#10;一人当たり有形固定資産（償却資産）額"/>
        <xdr:cNvSpPr txBox="1"/>
      </xdr:nvSpPr>
      <xdr:spPr>
        <a:xfrm>
          <a:off x="21011095" y="64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156169</xdr:rowOff>
    </xdr:from>
    <xdr:ext cx="599010" cy="259045"/>
    <xdr:sp macro="" textlink="">
      <xdr:nvSpPr>
        <xdr:cNvPr id="507" name="n_2mainValue【一般廃棄物処理施設】&#10;一人当たり有形固定資産（償却資産）額"/>
        <xdr:cNvSpPr txBox="1"/>
      </xdr:nvSpPr>
      <xdr:spPr>
        <a:xfrm>
          <a:off x="20134795" y="64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131555</xdr:rowOff>
    </xdr:from>
    <xdr:ext cx="599010" cy="259045"/>
    <xdr:sp macro="" textlink="">
      <xdr:nvSpPr>
        <xdr:cNvPr id="508" name="n_3mainValue【一般廃棄物処理施設】&#10;一人当たり有形固定資産（償却資産）額"/>
        <xdr:cNvSpPr txBox="1"/>
      </xdr:nvSpPr>
      <xdr:spPr>
        <a:xfrm>
          <a:off x="19245795" y="68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165919</xdr:rowOff>
    </xdr:from>
    <xdr:ext cx="599010" cy="259045"/>
    <xdr:sp macro="" textlink="">
      <xdr:nvSpPr>
        <xdr:cNvPr id="509" name="n_4mainValue【一般廃棄物処理施設】&#10;一人当たり有形固定資産（償却資産）額"/>
        <xdr:cNvSpPr txBox="1"/>
      </xdr:nvSpPr>
      <xdr:spPr>
        <a:xfrm>
          <a:off x="18356795" y="65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9" name="直線コネクタ 5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3" name="直線コネクタ 5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5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5" name="フローチャート: 判断 5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56" name="フローチャート: 判断 5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57" name="フローチャート: 判断 5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58" name="フローチャート: 判断 5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59" name="フローチャート: 判断 5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65" name="楕円 564"/>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566"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35561</xdr:rowOff>
    </xdr:from>
    <xdr:to>
      <xdr:col>81</xdr:col>
      <xdr:colOff>101600</xdr:colOff>
      <xdr:row>83</xdr:row>
      <xdr:rowOff>137161</xdr:rowOff>
    </xdr:to>
    <xdr:sp macro="" textlink="">
      <xdr:nvSpPr>
        <xdr:cNvPr id="567" name="楕円 566"/>
        <xdr:cNvSpPr/>
      </xdr:nvSpPr>
      <xdr:spPr>
        <a:xfrm>
          <a:off x="15430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86361</xdr:rowOff>
    </xdr:to>
    <xdr:cxnSp macro="">
      <xdr:nvCxnSpPr>
        <xdr:cNvPr id="568" name="直線コネクタ 567"/>
        <xdr:cNvCxnSpPr/>
      </xdr:nvCxnSpPr>
      <xdr:spPr>
        <a:xfrm flipV="1">
          <a:off x="15481300" y="14241780"/>
          <a:ext cx="8382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24130</xdr:rowOff>
    </xdr:from>
    <xdr:to>
      <xdr:col>76</xdr:col>
      <xdr:colOff>165100</xdr:colOff>
      <xdr:row>83</xdr:row>
      <xdr:rowOff>125730</xdr:rowOff>
    </xdr:to>
    <xdr:sp macro="" textlink="">
      <xdr:nvSpPr>
        <xdr:cNvPr id="569" name="楕円 568"/>
        <xdr:cNvSpPr/>
      </xdr:nvSpPr>
      <xdr:spPr>
        <a:xfrm>
          <a:off x="14541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74930</xdr:rowOff>
    </xdr:from>
    <xdr:to>
      <xdr:col>81</xdr:col>
      <xdr:colOff>50800</xdr:colOff>
      <xdr:row>83</xdr:row>
      <xdr:rowOff>86361</xdr:rowOff>
    </xdr:to>
    <xdr:cxnSp macro="">
      <xdr:nvCxnSpPr>
        <xdr:cNvPr id="570" name="直線コネクタ 569"/>
        <xdr:cNvCxnSpPr/>
      </xdr:nvCxnSpPr>
      <xdr:spPr>
        <a:xfrm>
          <a:off x="14592300" y="1430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7620</xdr:rowOff>
    </xdr:from>
    <xdr:to>
      <xdr:col>72</xdr:col>
      <xdr:colOff>38100</xdr:colOff>
      <xdr:row>83</xdr:row>
      <xdr:rowOff>109220</xdr:rowOff>
    </xdr:to>
    <xdr:sp macro="" textlink="">
      <xdr:nvSpPr>
        <xdr:cNvPr id="571" name="楕円 570"/>
        <xdr:cNvSpPr/>
      </xdr:nvSpPr>
      <xdr:spPr>
        <a:xfrm>
          <a:off x="13652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58420</xdr:rowOff>
    </xdr:from>
    <xdr:to>
      <xdr:col>76</xdr:col>
      <xdr:colOff>114300</xdr:colOff>
      <xdr:row>83</xdr:row>
      <xdr:rowOff>74930</xdr:rowOff>
    </xdr:to>
    <xdr:cxnSp macro="">
      <xdr:nvCxnSpPr>
        <xdr:cNvPr id="572" name="直線コネクタ 571"/>
        <xdr:cNvCxnSpPr/>
      </xdr:nvCxnSpPr>
      <xdr:spPr>
        <a:xfrm>
          <a:off x="13703300" y="14288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161289</xdr:rowOff>
    </xdr:from>
    <xdr:to>
      <xdr:col>67</xdr:col>
      <xdr:colOff>101600</xdr:colOff>
      <xdr:row>83</xdr:row>
      <xdr:rowOff>91439</xdr:rowOff>
    </xdr:to>
    <xdr:sp macro="" textlink="">
      <xdr:nvSpPr>
        <xdr:cNvPr id="573" name="楕円 572"/>
        <xdr:cNvSpPr/>
      </xdr:nvSpPr>
      <xdr:spPr>
        <a:xfrm>
          <a:off x="12763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40639</xdr:rowOff>
    </xdr:from>
    <xdr:to>
      <xdr:col>71</xdr:col>
      <xdr:colOff>177800</xdr:colOff>
      <xdr:row>83</xdr:row>
      <xdr:rowOff>58420</xdr:rowOff>
    </xdr:to>
    <xdr:cxnSp macro="">
      <xdr:nvCxnSpPr>
        <xdr:cNvPr id="574" name="直線コネクタ 573"/>
        <xdr:cNvCxnSpPr/>
      </xdr:nvCxnSpPr>
      <xdr:spPr>
        <a:xfrm>
          <a:off x="12814300" y="142709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5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5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128288</xdr:rowOff>
    </xdr:from>
    <xdr:ext cx="405111" cy="259045"/>
    <xdr:sp macro="" textlink="">
      <xdr:nvSpPr>
        <xdr:cNvPr id="579" name="n_1mainValue【消防施設】&#10;有形固定資産減価償却率"/>
        <xdr:cNvSpPr txBox="1"/>
      </xdr:nvSpPr>
      <xdr:spPr>
        <a:xfrm>
          <a:off x="152660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116857</xdr:rowOff>
    </xdr:from>
    <xdr:ext cx="405111" cy="259045"/>
    <xdr:sp macro="" textlink="">
      <xdr:nvSpPr>
        <xdr:cNvPr id="580" name="n_2mainValue【消防施設】&#10;有形固定資産減価償却率"/>
        <xdr:cNvSpPr txBox="1"/>
      </xdr:nvSpPr>
      <xdr:spPr>
        <a:xfrm>
          <a:off x="1438974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100347</xdr:rowOff>
    </xdr:from>
    <xdr:ext cx="405111" cy="259045"/>
    <xdr:sp macro="" textlink="">
      <xdr:nvSpPr>
        <xdr:cNvPr id="581" name="n_3mainValue【消防施設】&#10;有形固定資産減価償却率"/>
        <xdr:cNvSpPr txBox="1"/>
      </xdr:nvSpPr>
      <xdr:spPr>
        <a:xfrm>
          <a:off x="13500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82566</xdr:rowOff>
    </xdr:from>
    <xdr:ext cx="405111" cy="259045"/>
    <xdr:sp macro="" textlink="">
      <xdr:nvSpPr>
        <xdr:cNvPr id="582" name="n_4mainValue【消防施設】&#10;有形固定資産減価償却率"/>
        <xdr:cNvSpPr txBox="1"/>
      </xdr:nvSpPr>
      <xdr:spPr>
        <a:xfrm>
          <a:off x="126117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6" name="テキスト ボックス 5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98" name="テキスト ボックス 5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0" name="テキスト ボックス 5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2" name="テキスト ボックス 6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4" name="テキスト ボックス 6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06" name="直線コネクタ 6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08" name="直線コネクタ 6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10" name="直線コネクタ 6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12" name="フローチャート: 判断 6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13" name="フローチャート: 判断 6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14" name="フローチャート: 判断 6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15" name="フローチャート: 判断 6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16" name="フローチャート: 判断 6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62883</xdr:rowOff>
    </xdr:from>
    <xdr:to>
      <xdr:col>116</xdr:col>
      <xdr:colOff>114300</xdr:colOff>
      <xdr:row>86</xdr:row>
      <xdr:rowOff>164483</xdr:rowOff>
    </xdr:to>
    <xdr:sp macro="" textlink="">
      <xdr:nvSpPr>
        <xdr:cNvPr id="622" name="楕円 621"/>
        <xdr:cNvSpPr/>
      </xdr:nvSpPr>
      <xdr:spPr>
        <a:xfrm>
          <a:off x="221107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62909</xdr:rowOff>
    </xdr:from>
    <xdr:to>
      <xdr:col>112</xdr:col>
      <xdr:colOff>38100</xdr:colOff>
      <xdr:row>86</xdr:row>
      <xdr:rowOff>164509</xdr:rowOff>
    </xdr:to>
    <xdr:sp macro="" textlink="">
      <xdr:nvSpPr>
        <xdr:cNvPr id="624" name="楕円 623"/>
        <xdr:cNvSpPr/>
      </xdr:nvSpPr>
      <xdr:spPr>
        <a:xfrm>
          <a:off x="21272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113683</xdr:rowOff>
    </xdr:from>
    <xdr:to>
      <xdr:col>116</xdr:col>
      <xdr:colOff>63500</xdr:colOff>
      <xdr:row>86</xdr:row>
      <xdr:rowOff>113709</xdr:rowOff>
    </xdr:to>
    <xdr:cxnSp macro="">
      <xdr:nvCxnSpPr>
        <xdr:cNvPr id="625" name="直線コネクタ 624"/>
        <xdr:cNvCxnSpPr/>
      </xdr:nvCxnSpPr>
      <xdr:spPr>
        <a:xfrm flipV="1">
          <a:off x="21323300" y="14858383"/>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626" name="楕円 625"/>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113709</xdr:rowOff>
    </xdr:from>
    <xdr:to>
      <xdr:col>111</xdr:col>
      <xdr:colOff>177800</xdr:colOff>
      <xdr:row>86</xdr:row>
      <xdr:rowOff>113709</xdr:rowOff>
    </xdr:to>
    <xdr:cxnSp macro="">
      <xdr:nvCxnSpPr>
        <xdr:cNvPr id="627" name="直線コネクタ 626"/>
        <xdr:cNvCxnSpPr/>
      </xdr:nvCxnSpPr>
      <xdr:spPr>
        <a:xfrm>
          <a:off x="20434300" y="14858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62940</xdr:rowOff>
    </xdr:from>
    <xdr:to>
      <xdr:col>102</xdr:col>
      <xdr:colOff>165100</xdr:colOff>
      <xdr:row>86</xdr:row>
      <xdr:rowOff>164540</xdr:rowOff>
    </xdr:to>
    <xdr:sp macro="" textlink="">
      <xdr:nvSpPr>
        <xdr:cNvPr id="628" name="楕円 627"/>
        <xdr:cNvSpPr/>
      </xdr:nvSpPr>
      <xdr:spPr>
        <a:xfrm>
          <a:off x="19494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113740</xdr:rowOff>
    </xdr:to>
    <xdr:cxnSp macro="">
      <xdr:nvCxnSpPr>
        <xdr:cNvPr id="629" name="直線コネクタ 628"/>
        <xdr:cNvCxnSpPr/>
      </xdr:nvCxnSpPr>
      <xdr:spPr>
        <a:xfrm flipV="1">
          <a:off x="19545300" y="1485840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62948</xdr:rowOff>
    </xdr:from>
    <xdr:to>
      <xdr:col>98</xdr:col>
      <xdr:colOff>38100</xdr:colOff>
      <xdr:row>86</xdr:row>
      <xdr:rowOff>164548</xdr:rowOff>
    </xdr:to>
    <xdr:sp macro="" textlink="">
      <xdr:nvSpPr>
        <xdr:cNvPr id="630" name="楕円 629"/>
        <xdr:cNvSpPr/>
      </xdr:nvSpPr>
      <xdr:spPr>
        <a:xfrm>
          <a:off x="18605500" y="148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113740</xdr:rowOff>
    </xdr:from>
    <xdr:to>
      <xdr:col>102</xdr:col>
      <xdr:colOff>114300</xdr:colOff>
      <xdr:row>86</xdr:row>
      <xdr:rowOff>113748</xdr:rowOff>
    </xdr:to>
    <xdr:cxnSp macro="">
      <xdr:nvCxnSpPr>
        <xdr:cNvPr id="631" name="直線コネクタ 630"/>
        <xdr:cNvCxnSpPr/>
      </xdr:nvCxnSpPr>
      <xdr:spPr>
        <a:xfrm flipV="1">
          <a:off x="18656300" y="148584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6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6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6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6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9586</xdr:rowOff>
    </xdr:from>
    <xdr:ext cx="469744" cy="259045"/>
    <xdr:sp macro="" textlink="">
      <xdr:nvSpPr>
        <xdr:cNvPr id="636" name="n_1mainValue【消防施設】&#10;一人当たり面積"/>
        <xdr:cNvSpPr txBox="1"/>
      </xdr:nvSpPr>
      <xdr:spPr>
        <a:xfrm>
          <a:off x="210757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637" name="n_2mainValue【消防施設】&#10;一人当たり面積"/>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9617</xdr:rowOff>
    </xdr:from>
    <xdr:ext cx="469744" cy="259045"/>
    <xdr:sp macro="" textlink="">
      <xdr:nvSpPr>
        <xdr:cNvPr id="638" name="n_3mainValue【消防施設】&#10;一人当たり面積"/>
        <xdr:cNvSpPr txBox="1"/>
      </xdr:nvSpPr>
      <xdr:spPr>
        <a:xfrm>
          <a:off x="19310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9625</xdr:rowOff>
    </xdr:from>
    <xdr:ext cx="469744" cy="259045"/>
    <xdr:sp macro="" textlink="">
      <xdr:nvSpPr>
        <xdr:cNvPr id="639" name="n_4mainValue【消防施設】&#10;一人当たり面積"/>
        <xdr:cNvSpPr txBox="1"/>
      </xdr:nvSpPr>
      <xdr:spPr>
        <a:xfrm>
          <a:off x="18421427" y="145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5" name="直線コネクタ 6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9" name="直線コネクタ 6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1" name="フローチャート: 判断 6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2" name="フローチャート: 判断 6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3" name="フローチャート: 判断 6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4" name="フローチャート: 判断 6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5" name="フローチャート: 判断 6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681" name="楕円 680"/>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682" name="【庁舎】&#10;有形固定資産減価償却率該当値テキスト"/>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83" name="楕円 682"/>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134982</xdr:rowOff>
    </xdr:to>
    <xdr:cxnSp macro="">
      <xdr:nvCxnSpPr>
        <xdr:cNvPr id="684" name="直線コネクタ 683"/>
        <xdr:cNvCxnSpPr/>
      </xdr:nvCxnSpPr>
      <xdr:spPr>
        <a:xfrm>
          <a:off x="15481300" y="182988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85" name="楕円 684"/>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125186</xdr:rowOff>
    </xdr:to>
    <xdr:cxnSp macro="">
      <xdr:nvCxnSpPr>
        <xdr:cNvPr id="686" name="直線コネクタ 685"/>
        <xdr:cNvCxnSpPr/>
      </xdr:nvCxnSpPr>
      <xdr:spPr>
        <a:xfrm>
          <a:off x="14592300" y="182678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687" name="楕円 686"/>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94162</xdr:rowOff>
    </xdr:to>
    <xdr:cxnSp macro="">
      <xdr:nvCxnSpPr>
        <xdr:cNvPr id="688" name="直線コネクタ 687"/>
        <xdr:cNvCxnSpPr/>
      </xdr:nvCxnSpPr>
      <xdr:spPr>
        <a:xfrm>
          <a:off x="13703300" y="182107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120106</xdr:rowOff>
    </xdr:from>
    <xdr:to>
      <xdr:col>67</xdr:col>
      <xdr:colOff>101600</xdr:colOff>
      <xdr:row>108</xdr:row>
      <xdr:rowOff>50256</xdr:rowOff>
    </xdr:to>
    <xdr:sp macro="" textlink="">
      <xdr:nvSpPr>
        <xdr:cNvPr id="689" name="楕円 688"/>
        <xdr:cNvSpPr/>
      </xdr:nvSpPr>
      <xdr:spPr>
        <a:xfrm>
          <a:off x="1276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107</xdr:row>
      <xdr:rowOff>170906</xdr:rowOff>
    </xdr:to>
    <xdr:cxnSp macro="">
      <xdr:nvCxnSpPr>
        <xdr:cNvPr id="690" name="直線コネクタ 689"/>
        <xdr:cNvCxnSpPr/>
      </xdr:nvCxnSpPr>
      <xdr:spPr>
        <a:xfrm flipV="1">
          <a:off x="12814300" y="1821071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5"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96" name="n_2mainValue【庁舎】&#10;有形固定資産減価償却率"/>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697" name="n_3mainValue【庁舎】&#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41383</xdr:rowOff>
    </xdr:from>
    <xdr:ext cx="405111" cy="259045"/>
    <xdr:sp macro="" textlink="">
      <xdr:nvSpPr>
        <xdr:cNvPr id="698" name="n_4mainValue【庁舎】&#10;有形固定資産減価償却率"/>
        <xdr:cNvSpPr txBox="1"/>
      </xdr:nvSpPr>
      <xdr:spPr>
        <a:xfrm>
          <a:off x="12611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4" name="直線コネクタ 7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6" name="直線コネクタ 7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28" name="直線コネクタ 7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0" name="フローチャート: 判断 7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1" name="フローチャート: 判断 7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2" name="フローチャート: 判断 7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3" name="フローチャート: 判断 7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4" name="フローチャート: 判断 7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740" name="楕円 739"/>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741" name="【庁舎】&#10;一人当たり面積該当値テキスト"/>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2" name="楕円 741"/>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41911</xdr:rowOff>
    </xdr:to>
    <xdr:cxnSp macro="">
      <xdr:nvCxnSpPr>
        <xdr:cNvPr id="743" name="直線コネクタ 742"/>
        <xdr:cNvCxnSpPr/>
      </xdr:nvCxnSpPr>
      <xdr:spPr>
        <a:xfrm flipV="1">
          <a:off x="21323300" y="183805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44" name="楕円 743"/>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745" name="直線コネクタ 744"/>
        <xdr:cNvCxnSpPr/>
      </xdr:nvCxnSpPr>
      <xdr:spPr>
        <a:xfrm flipV="1">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46" name="楕円 745"/>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45176</xdr:rowOff>
    </xdr:to>
    <xdr:cxnSp macro="">
      <xdr:nvCxnSpPr>
        <xdr:cNvPr id="747" name="直線コネクタ 746"/>
        <xdr:cNvCxnSpPr/>
      </xdr:nvCxnSpPr>
      <xdr:spPr>
        <a:xfrm>
          <a:off x="19545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8" name="楕円 747"/>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97427</xdr:rowOff>
    </xdr:to>
    <xdr:cxnSp macro="">
      <xdr:nvCxnSpPr>
        <xdr:cNvPr id="749" name="直線コネクタ 748"/>
        <xdr:cNvCxnSpPr/>
      </xdr:nvCxnSpPr>
      <xdr:spPr>
        <a:xfrm flipV="1">
          <a:off x="18656300" y="1838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54"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55" name="n_2mainValue【庁舎】&#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756" name="n_3mainValue【庁舎】&#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757" name="n_4mainValue【庁舎】&#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有形固定資産減価償却率について、体育館・プールは類似団体平均よりも低い数値となっているが、その他の項目については平均よりも高い数値となっている。特に、一般廃棄物処理施設は令和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ポイント以上高い数値を示していること、類似団体内順位も</a:t>
          </a:r>
          <a:r>
            <a:rPr kumimoji="1" lang="en-US" altLang="ja-JP" sz="1300">
              <a:latin typeface="ＭＳ Ｐゴシック" panose="020B0600070205080204" pitchFamily="50" charset="-128"/>
              <a:ea typeface="ＭＳ Ｐゴシック" panose="020B0600070205080204" pitchFamily="50" charset="-128"/>
            </a:rPr>
            <a:t>115/118</a:t>
          </a:r>
          <a:r>
            <a:rPr kumimoji="1" lang="ja-JP" altLang="en-US" sz="1300">
              <a:latin typeface="ＭＳ Ｐゴシック" panose="020B0600070205080204" pitchFamily="50" charset="-128"/>
              <a:ea typeface="ＭＳ Ｐゴシック" panose="020B0600070205080204" pitchFamily="50" charset="-128"/>
            </a:rPr>
            <a:t>位であることから、他団体と比べて非常に老朽化が進んでいることがわかる。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また、市民会館は</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ポイント、庁舎においても</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ポイント、類似団体よりも高い数値を示しており、老朽化が進んでいる状況である。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公共施設総合管理計画や個別施設計画に基づき、計画的な更新、除却又は統合について進めていく必要がある。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年ごとに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ポイントずつ上昇して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数値としては横ばいであるが、歳入における自主財源が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割を下回っていることから税収の確保に努める。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％下がり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％となった。主な要因としては、経常的経費である公債費が減少したこと、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り、事業等の未実施が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当市は普通交付税等の依存財源の割合が高いことから、国の財源に左右されやすい傾向にあるため、税収の確保及び経費の削減に努める必要がある。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146050</xdr:rowOff>
    </xdr:to>
    <xdr:cxnSp macro="">
      <xdr:nvCxnSpPr>
        <xdr:cNvPr id="134" name="直線コネクタ 133"/>
        <xdr:cNvCxnSpPr/>
      </xdr:nvCxnSpPr>
      <xdr:spPr>
        <a:xfrm flipV="1">
          <a:off x="4114800" y="10291717"/>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46990</xdr:rowOff>
    </xdr:to>
    <xdr:cxnSp macro="">
      <xdr:nvCxnSpPr>
        <xdr:cNvPr id="137" name="直線コネクタ 136"/>
        <xdr:cNvCxnSpPr/>
      </xdr:nvCxnSpPr>
      <xdr:spPr>
        <a:xfrm flipV="1">
          <a:off x="3225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61</xdr:row>
      <xdr:rowOff>46990</xdr:rowOff>
    </xdr:to>
    <xdr:cxnSp macro="">
      <xdr:nvCxnSpPr>
        <xdr:cNvPr id="140" name="直線コネクタ 139"/>
        <xdr:cNvCxnSpPr/>
      </xdr:nvCxnSpPr>
      <xdr:spPr>
        <a:xfrm>
          <a:off x="2336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36649</xdr:rowOff>
    </xdr:from>
    <xdr:to>
      <xdr:col>11</xdr:col>
      <xdr:colOff>31750</xdr:colOff>
      <xdr:row>61</xdr:row>
      <xdr:rowOff>112485</xdr:rowOff>
    </xdr:to>
    <xdr:cxnSp macro="">
      <xdr:nvCxnSpPr>
        <xdr:cNvPr id="143" name="直線コネクタ 142"/>
        <xdr:cNvCxnSpPr/>
      </xdr:nvCxnSpPr>
      <xdr:spPr>
        <a:xfrm flipV="1">
          <a:off x="1447800" y="1049509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125367</xdr:rowOff>
    </xdr:from>
    <xdr:to>
      <xdr:col>23</xdr:col>
      <xdr:colOff>184150</xdr:colOff>
      <xdr:row>60</xdr:row>
      <xdr:rowOff>55517</xdr:rowOff>
    </xdr:to>
    <xdr:sp macro="" textlink="">
      <xdr:nvSpPr>
        <xdr:cNvPr id="153" name="楕円 152"/>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141894</xdr:rowOff>
    </xdr:from>
    <xdr:ext cx="762000" cy="259045"/>
    <xdr:sp macro="" textlink="">
      <xdr:nvSpPr>
        <xdr:cNvPr id="154"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59" name="楕円 158"/>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72226</xdr:rowOff>
    </xdr:from>
    <xdr:ext cx="762000" cy="259045"/>
    <xdr:sp macro="" textlink="">
      <xdr:nvSpPr>
        <xdr:cNvPr id="160" name="テキスト ボックス 159"/>
        <xdr:cNvSpPr txBox="1"/>
      </xdr:nvSpPr>
      <xdr:spPr>
        <a:xfrm>
          <a:off x="1955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61685</xdr:rowOff>
    </xdr:from>
    <xdr:to>
      <xdr:col>7</xdr:col>
      <xdr:colOff>31750</xdr:colOff>
      <xdr:row>61</xdr:row>
      <xdr:rowOff>163285</xdr:rowOff>
    </xdr:to>
    <xdr:sp macro="" textlink="">
      <xdr:nvSpPr>
        <xdr:cNvPr id="161" name="楕円 160"/>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148062</xdr:rowOff>
    </xdr:from>
    <xdr:ext cx="762000" cy="259045"/>
    <xdr:sp macro="" textlink="">
      <xdr:nvSpPr>
        <xdr:cNvPr id="162" name="テキスト ボックス 161"/>
        <xdr:cNvSpPr txBox="1"/>
      </xdr:nvSpPr>
      <xdr:spPr>
        <a:xfrm>
          <a:off x="1066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物件費の増により昨年度と比べ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円増加したが、依然として類似団体内平均を下回っている。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物件費の増の主な要因は、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新型コロナウイルス感染防止に伴う備品購入費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学校情報通信ネットワーク環境施設整備業務委託料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備品購入費や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委託料等の精査により物件費の抑制・削減に努めたい。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111367</xdr:rowOff>
    </xdr:from>
    <xdr:to>
      <xdr:col>23</xdr:col>
      <xdr:colOff>133350</xdr:colOff>
      <xdr:row>82</xdr:row>
      <xdr:rowOff>148555</xdr:rowOff>
    </xdr:to>
    <xdr:cxnSp macro="">
      <xdr:nvCxnSpPr>
        <xdr:cNvPr id="194" name="直線コネクタ 193"/>
        <xdr:cNvCxnSpPr/>
      </xdr:nvCxnSpPr>
      <xdr:spPr>
        <a:xfrm>
          <a:off x="4114800" y="14170267"/>
          <a:ext cx="8382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102284</xdr:rowOff>
    </xdr:from>
    <xdr:to>
      <xdr:col>19</xdr:col>
      <xdr:colOff>133350</xdr:colOff>
      <xdr:row>82</xdr:row>
      <xdr:rowOff>111367</xdr:rowOff>
    </xdr:to>
    <xdr:cxnSp macro="">
      <xdr:nvCxnSpPr>
        <xdr:cNvPr id="197" name="直線コネクタ 196"/>
        <xdr:cNvCxnSpPr/>
      </xdr:nvCxnSpPr>
      <xdr:spPr>
        <a:xfrm>
          <a:off x="3225800" y="14161184"/>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78711</xdr:rowOff>
    </xdr:from>
    <xdr:to>
      <xdr:col>15</xdr:col>
      <xdr:colOff>82550</xdr:colOff>
      <xdr:row>82</xdr:row>
      <xdr:rowOff>102284</xdr:rowOff>
    </xdr:to>
    <xdr:cxnSp macro="">
      <xdr:nvCxnSpPr>
        <xdr:cNvPr id="200" name="直線コネクタ 199"/>
        <xdr:cNvCxnSpPr/>
      </xdr:nvCxnSpPr>
      <xdr:spPr>
        <a:xfrm>
          <a:off x="2336800" y="14137611"/>
          <a:ext cx="8890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78711</xdr:rowOff>
    </xdr:from>
    <xdr:to>
      <xdr:col>11</xdr:col>
      <xdr:colOff>31750</xdr:colOff>
      <xdr:row>82</xdr:row>
      <xdr:rowOff>78823</xdr:rowOff>
    </xdr:to>
    <xdr:cxnSp macro="">
      <xdr:nvCxnSpPr>
        <xdr:cNvPr id="203" name="直線コネクタ 202"/>
        <xdr:cNvCxnSpPr/>
      </xdr:nvCxnSpPr>
      <xdr:spPr>
        <a:xfrm flipV="1">
          <a:off x="1447800" y="14137611"/>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97755</xdr:rowOff>
    </xdr:from>
    <xdr:to>
      <xdr:col>23</xdr:col>
      <xdr:colOff>184150</xdr:colOff>
      <xdr:row>83</xdr:row>
      <xdr:rowOff>27905</xdr:rowOff>
    </xdr:to>
    <xdr:sp macro="" textlink="">
      <xdr:nvSpPr>
        <xdr:cNvPr id="213" name="楕円 212"/>
        <xdr:cNvSpPr/>
      </xdr:nvSpPr>
      <xdr:spPr>
        <a:xfrm>
          <a:off x="4902200" y="141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19032</xdr:rowOff>
    </xdr:from>
    <xdr:ext cx="762000" cy="259045"/>
    <xdr:sp macro="" textlink="">
      <xdr:nvSpPr>
        <xdr:cNvPr id="214" name="人件費・物件費等の状況該当値テキスト"/>
        <xdr:cNvSpPr txBox="1"/>
      </xdr:nvSpPr>
      <xdr:spPr>
        <a:xfrm>
          <a:off x="5041900" y="1407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60567</xdr:rowOff>
    </xdr:from>
    <xdr:to>
      <xdr:col>19</xdr:col>
      <xdr:colOff>184150</xdr:colOff>
      <xdr:row>82</xdr:row>
      <xdr:rowOff>162167</xdr:rowOff>
    </xdr:to>
    <xdr:sp macro="" textlink="">
      <xdr:nvSpPr>
        <xdr:cNvPr id="215" name="楕円 214"/>
        <xdr:cNvSpPr/>
      </xdr:nvSpPr>
      <xdr:spPr>
        <a:xfrm>
          <a:off x="4064000" y="141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894</xdr:rowOff>
    </xdr:from>
    <xdr:ext cx="736600" cy="259045"/>
    <xdr:sp macro="" textlink="">
      <xdr:nvSpPr>
        <xdr:cNvPr id="216" name="テキスト ボックス 215"/>
        <xdr:cNvSpPr txBox="1"/>
      </xdr:nvSpPr>
      <xdr:spPr>
        <a:xfrm>
          <a:off x="3733800" y="1388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51484</xdr:rowOff>
    </xdr:from>
    <xdr:to>
      <xdr:col>15</xdr:col>
      <xdr:colOff>133350</xdr:colOff>
      <xdr:row>82</xdr:row>
      <xdr:rowOff>153084</xdr:rowOff>
    </xdr:to>
    <xdr:sp macro="" textlink="">
      <xdr:nvSpPr>
        <xdr:cNvPr id="217" name="楕円 216"/>
        <xdr:cNvSpPr/>
      </xdr:nvSpPr>
      <xdr:spPr>
        <a:xfrm>
          <a:off x="3175000" y="14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163261</xdr:rowOff>
    </xdr:from>
    <xdr:ext cx="762000" cy="259045"/>
    <xdr:sp macro="" textlink="">
      <xdr:nvSpPr>
        <xdr:cNvPr id="218" name="テキスト ボックス 217"/>
        <xdr:cNvSpPr txBox="1"/>
      </xdr:nvSpPr>
      <xdr:spPr>
        <a:xfrm>
          <a:off x="2844800" y="1387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27911</xdr:rowOff>
    </xdr:from>
    <xdr:to>
      <xdr:col>11</xdr:col>
      <xdr:colOff>82550</xdr:colOff>
      <xdr:row>82</xdr:row>
      <xdr:rowOff>129511</xdr:rowOff>
    </xdr:to>
    <xdr:sp macro="" textlink="">
      <xdr:nvSpPr>
        <xdr:cNvPr id="219" name="楕円 218"/>
        <xdr:cNvSpPr/>
      </xdr:nvSpPr>
      <xdr:spPr>
        <a:xfrm>
          <a:off x="2286000" y="140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139688</xdr:rowOff>
    </xdr:from>
    <xdr:ext cx="762000" cy="259045"/>
    <xdr:sp macro="" textlink="">
      <xdr:nvSpPr>
        <xdr:cNvPr id="220" name="テキスト ボックス 219"/>
        <xdr:cNvSpPr txBox="1"/>
      </xdr:nvSpPr>
      <xdr:spPr>
        <a:xfrm>
          <a:off x="1955800" y="1385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28023</xdr:rowOff>
    </xdr:from>
    <xdr:to>
      <xdr:col>7</xdr:col>
      <xdr:colOff>31750</xdr:colOff>
      <xdr:row>82</xdr:row>
      <xdr:rowOff>129623</xdr:rowOff>
    </xdr:to>
    <xdr:sp macro="" textlink="">
      <xdr:nvSpPr>
        <xdr:cNvPr id="221" name="楕円 220"/>
        <xdr:cNvSpPr/>
      </xdr:nvSpPr>
      <xdr:spPr>
        <a:xfrm>
          <a:off x="1397000" y="140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139800</xdr:rowOff>
    </xdr:from>
    <xdr:ext cx="762000" cy="259045"/>
    <xdr:sp macro="" textlink="">
      <xdr:nvSpPr>
        <xdr:cNvPr id="222" name="テキスト ボックス 221"/>
        <xdr:cNvSpPr txBox="1"/>
      </xdr:nvSpPr>
      <xdr:spPr>
        <a:xfrm>
          <a:off x="1066800" y="1385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財政再建対策の一環として、平成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年度の職員給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を実施以来、継続的に給与削減を行って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令和元年度も給料表の級区分に応じ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％の給与削減を行って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年度からは給与削減は実施していない。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番目の低さとなっている。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82</xdr:row>
      <xdr:rowOff>132443</xdr:rowOff>
    </xdr:to>
    <xdr:cxnSp macro="">
      <xdr:nvCxnSpPr>
        <xdr:cNvPr id="258" name="直線コネクタ 257"/>
        <xdr:cNvCxnSpPr/>
      </xdr:nvCxnSpPr>
      <xdr:spPr>
        <a:xfrm>
          <a:off x="16179800" y="139845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153609</xdr:rowOff>
    </xdr:from>
    <xdr:to>
      <xdr:col>77</xdr:col>
      <xdr:colOff>44450</xdr:colOff>
      <xdr:row>81</xdr:row>
      <xdr:rowOff>97064</xdr:rowOff>
    </xdr:to>
    <xdr:cxnSp macro="">
      <xdr:nvCxnSpPr>
        <xdr:cNvPr id="261" name="直線コネクタ 260"/>
        <xdr:cNvCxnSpPr/>
      </xdr:nvCxnSpPr>
      <xdr:spPr>
        <a:xfrm>
          <a:off x="15290800" y="138696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80</xdr:row>
      <xdr:rowOff>153609</xdr:rowOff>
    </xdr:to>
    <xdr:cxnSp macro="">
      <xdr:nvCxnSpPr>
        <xdr:cNvPr id="264" name="直線コネクタ 263"/>
        <xdr:cNvCxnSpPr/>
      </xdr:nvCxnSpPr>
      <xdr:spPr>
        <a:xfrm>
          <a:off x="14401800" y="138006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129721</xdr:rowOff>
    </xdr:from>
    <xdr:to>
      <xdr:col>68</xdr:col>
      <xdr:colOff>152400</xdr:colOff>
      <xdr:row>80</xdr:row>
      <xdr:rowOff>84666</xdr:rowOff>
    </xdr:to>
    <xdr:cxnSp macro="">
      <xdr:nvCxnSpPr>
        <xdr:cNvPr id="267" name="直線コネクタ 266"/>
        <xdr:cNvCxnSpPr/>
      </xdr:nvCxnSpPr>
      <xdr:spPr>
        <a:xfrm>
          <a:off x="13512800" y="136742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7" name="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9" name="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102809</xdr:rowOff>
    </xdr:from>
    <xdr:to>
      <xdr:col>73</xdr:col>
      <xdr:colOff>44450</xdr:colOff>
      <xdr:row>81</xdr:row>
      <xdr:rowOff>32959</xdr:rowOff>
    </xdr:to>
    <xdr:sp macro="" textlink="">
      <xdr:nvSpPr>
        <xdr:cNvPr id="281" name="楕円 280"/>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43136</xdr:rowOff>
    </xdr:from>
    <xdr:ext cx="762000" cy="259045"/>
    <xdr:sp macro="" textlink="">
      <xdr:nvSpPr>
        <xdr:cNvPr id="282" name="テキスト ボックス 281"/>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33866</xdr:rowOff>
    </xdr:from>
    <xdr:to>
      <xdr:col>68</xdr:col>
      <xdr:colOff>203200</xdr:colOff>
      <xdr:row>80</xdr:row>
      <xdr:rowOff>135466</xdr:rowOff>
    </xdr:to>
    <xdr:sp macro="" textlink="">
      <xdr:nvSpPr>
        <xdr:cNvPr id="283" name="楕円 282"/>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145643</xdr:rowOff>
    </xdr:from>
    <xdr:ext cx="762000" cy="259045"/>
    <xdr:sp macro="" textlink="">
      <xdr:nvSpPr>
        <xdr:cNvPr id="284" name="テキスト ボックス 283"/>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78921</xdr:rowOff>
    </xdr:from>
    <xdr:to>
      <xdr:col>64</xdr:col>
      <xdr:colOff>152400</xdr:colOff>
      <xdr:row>80</xdr:row>
      <xdr:rowOff>9071</xdr:rowOff>
    </xdr:to>
    <xdr:sp macro="" textlink="">
      <xdr:nvSpPr>
        <xdr:cNvPr id="285" name="楕円 284"/>
        <xdr:cNvSpPr/>
      </xdr:nvSpPr>
      <xdr:spPr>
        <a:xfrm>
          <a:off x="13462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19248</xdr:rowOff>
    </xdr:from>
    <xdr:ext cx="762000" cy="259045"/>
    <xdr:sp macro="" textlink="">
      <xdr:nvSpPr>
        <xdr:cNvPr id="286" name="テキスト ボックス 285"/>
        <xdr:cNvSpPr txBox="1"/>
      </xdr:nvSpPr>
      <xdr:spPr>
        <a:xfrm>
          <a:off x="1313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に従い職員数を削減してきたが、近年職員数は横這いである。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今後も行政課題に対応した職員配置をしつつも、指定管理制度・事務の適正化などにより適正な定員管理に努める。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156391</xdr:rowOff>
    </xdr:from>
    <xdr:to>
      <xdr:col>81</xdr:col>
      <xdr:colOff>44450</xdr:colOff>
      <xdr:row>61</xdr:row>
      <xdr:rowOff>30904</xdr:rowOff>
    </xdr:to>
    <xdr:cxnSp macro="">
      <xdr:nvCxnSpPr>
        <xdr:cNvPr id="323" name="直線コネクタ 322"/>
        <xdr:cNvCxnSpPr/>
      </xdr:nvCxnSpPr>
      <xdr:spPr>
        <a:xfrm>
          <a:off x="16179800" y="1044339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156391</xdr:rowOff>
    </xdr:from>
    <xdr:to>
      <xdr:col>77</xdr:col>
      <xdr:colOff>44450</xdr:colOff>
      <xdr:row>61</xdr:row>
      <xdr:rowOff>1028</xdr:rowOff>
    </xdr:to>
    <xdr:cxnSp macro="">
      <xdr:nvCxnSpPr>
        <xdr:cNvPr id="326" name="直線コネクタ 325"/>
        <xdr:cNvCxnSpPr/>
      </xdr:nvCxnSpPr>
      <xdr:spPr>
        <a:xfrm flipV="1">
          <a:off x="15290800" y="1044339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151795</xdr:rowOff>
    </xdr:from>
    <xdr:to>
      <xdr:col>72</xdr:col>
      <xdr:colOff>203200</xdr:colOff>
      <xdr:row>61</xdr:row>
      <xdr:rowOff>1028</xdr:rowOff>
    </xdr:to>
    <xdr:cxnSp macro="">
      <xdr:nvCxnSpPr>
        <xdr:cNvPr id="329" name="直線コネクタ 328"/>
        <xdr:cNvCxnSpPr/>
      </xdr:nvCxnSpPr>
      <xdr:spPr>
        <a:xfrm>
          <a:off x="14401800" y="104387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151795</xdr:rowOff>
    </xdr:to>
    <xdr:cxnSp macro="">
      <xdr:nvCxnSpPr>
        <xdr:cNvPr id="332" name="直線コネクタ 331"/>
        <xdr:cNvCxnSpPr/>
      </xdr:nvCxnSpPr>
      <xdr:spPr>
        <a:xfrm>
          <a:off x="13512800" y="10422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2" name="楕円 341"/>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3"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105591</xdr:rowOff>
    </xdr:from>
    <xdr:to>
      <xdr:col>77</xdr:col>
      <xdr:colOff>95250</xdr:colOff>
      <xdr:row>61</xdr:row>
      <xdr:rowOff>35741</xdr:rowOff>
    </xdr:to>
    <xdr:sp macro="" textlink="">
      <xdr:nvSpPr>
        <xdr:cNvPr id="344" name="楕円 343"/>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45918</xdr:rowOff>
    </xdr:from>
    <xdr:ext cx="736600" cy="259045"/>
    <xdr:sp macro="" textlink="">
      <xdr:nvSpPr>
        <xdr:cNvPr id="345" name="テキスト ボックス 344"/>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6" name="楕円 345"/>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62005</xdr:rowOff>
    </xdr:from>
    <xdr:ext cx="762000" cy="259045"/>
    <xdr:sp macro="" textlink="">
      <xdr:nvSpPr>
        <xdr:cNvPr id="347" name="テキスト ボックス 346"/>
        <xdr:cNvSpPr txBox="1"/>
      </xdr:nvSpPr>
      <xdr:spPr>
        <a:xfrm>
          <a:off x="14909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100995</xdr:rowOff>
    </xdr:from>
    <xdr:to>
      <xdr:col>68</xdr:col>
      <xdr:colOff>203200</xdr:colOff>
      <xdr:row>61</xdr:row>
      <xdr:rowOff>31145</xdr:rowOff>
    </xdr:to>
    <xdr:sp macro="" textlink="">
      <xdr:nvSpPr>
        <xdr:cNvPr id="348" name="楕円 347"/>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41322</xdr:rowOff>
    </xdr:from>
    <xdr:ext cx="762000" cy="259045"/>
    <xdr:sp macro="" textlink="">
      <xdr:nvSpPr>
        <xdr:cNvPr id="349" name="テキスト ボックス 348"/>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50" name="楕円 349"/>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1" name="テキスト ボックス 350"/>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、地方債発行における許可団体ではなくなった。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過去に比べ年々数値はよくなっているが、今後も施設の老朽化対策等に係る普通建設事業費の増が見込まれるため、より計画的な財政運営に努める必要がある。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9419</xdr:rowOff>
    </xdr:to>
    <xdr:cxnSp macro="">
      <xdr:nvCxnSpPr>
        <xdr:cNvPr id="385" name="直線コネクタ 384"/>
        <xdr:cNvCxnSpPr/>
      </xdr:nvCxnSpPr>
      <xdr:spPr>
        <a:xfrm flipV="1">
          <a:off x="16179800" y="649435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9419</xdr:rowOff>
    </xdr:from>
    <xdr:to>
      <xdr:col>77</xdr:col>
      <xdr:colOff>44450</xdr:colOff>
      <xdr:row>38</xdr:row>
      <xdr:rowOff>35560</xdr:rowOff>
    </xdr:to>
    <xdr:cxnSp macro="">
      <xdr:nvCxnSpPr>
        <xdr:cNvPr id="388" name="直線コネクタ 387"/>
        <xdr:cNvCxnSpPr/>
      </xdr:nvCxnSpPr>
      <xdr:spPr>
        <a:xfrm flipV="1">
          <a:off x="15290800" y="652451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69744</xdr:rowOff>
    </xdr:to>
    <xdr:cxnSp macro="">
      <xdr:nvCxnSpPr>
        <xdr:cNvPr id="391" name="直線コネクタ 390"/>
        <xdr:cNvCxnSpPr/>
      </xdr:nvCxnSpPr>
      <xdr:spPr>
        <a:xfrm flipV="1">
          <a:off x="14401800" y="65506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69744</xdr:rowOff>
    </xdr:from>
    <xdr:to>
      <xdr:col>68</xdr:col>
      <xdr:colOff>152400</xdr:colOff>
      <xdr:row>38</xdr:row>
      <xdr:rowOff>107950</xdr:rowOff>
    </xdr:to>
    <xdr:cxnSp macro="">
      <xdr:nvCxnSpPr>
        <xdr:cNvPr id="394" name="直線コネクタ 393"/>
        <xdr:cNvCxnSpPr/>
      </xdr:nvCxnSpPr>
      <xdr:spPr>
        <a:xfrm flipV="1">
          <a:off x="13512800" y="65848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4" name="楕円 403"/>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71984</xdr:rowOff>
    </xdr:from>
    <xdr:ext cx="762000" cy="259045"/>
    <xdr:sp macro="" textlink="">
      <xdr:nvSpPr>
        <xdr:cNvPr id="405" name="公債費負担の状況該当値テキスト"/>
        <xdr:cNvSpPr txBox="1"/>
      </xdr:nvSpPr>
      <xdr:spPr>
        <a:xfrm>
          <a:off x="17106900" y="641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130069</xdr:rowOff>
    </xdr:from>
    <xdr:to>
      <xdr:col>77</xdr:col>
      <xdr:colOff>95250</xdr:colOff>
      <xdr:row>38</xdr:row>
      <xdr:rowOff>60220</xdr:rowOff>
    </xdr:to>
    <xdr:sp macro="" textlink="">
      <xdr:nvSpPr>
        <xdr:cNvPr id="406" name="楕円 405"/>
        <xdr:cNvSpPr/>
      </xdr:nvSpPr>
      <xdr:spPr>
        <a:xfrm>
          <a:off x="16129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44996</xdr:rowOff>
    </xdr:from>
    <xdr:ext cx="736600" cy="259045"/>
    <xdr:sp macro="" textlink="">
      <xdr:nvSpPr>
        <xdr:cNvPr id="407" name="テキスト ボックス 406"/>
        <xdr:cNvSpPr txBox="1"/>
      </xdr:nvSpPr>
      <xdr:spPr>
        <a:xfrm>
          <a:off x="15798800" y="656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8" name="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71137</xdr:rowOff>
    </xdr:from>
    <xdr:ext cx="762000" cy="259045"/>
    <xdr:sp macro="" textlink="">
      <xdr:nvSpPr>
        <xdr:cNvPr id="409" name="テキスト ボックス 408"/>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18944</xdr:rowOff>
    </xdr:from>
    <xdr:to>
      <xdr:col>68</xdr:col>
      <xdr:colOff>203200</xdr:colOff>
      <xdr:row>38</xdr:row>
      <xdr:rowOff>120544</xdr:rowOff>
    </xdr:to>
    <xdr:sp macro="" textlink="">
      <xdr:nvSpPr>
        <xdr:cNvPr id="410" name="楕円 409"/>
        <xdr:cNvSpPr/>
      </xdr:nvSpPr>
      <xdr:spPr>
        <a:xfrm>
          <a:off x="14351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105321</xdr:rowOff>
    </xdr:from>
    <xdr:ext cx="762000" cy="259045"/>
    <xdr:sp macro="" textlink="">
      <xdr:nvSpPr>
        <xdr:cNvPr id="411" name="テキスト ボックス 410"/>
        <xdr:cNvSpPr txBox="1"/>
      </xdr:nvSpPr>
      <xdr:spPr>
        <a:xfrm>
          <a:off x="14020800" y="66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143527</xdr:rowOff>
    </xdr:from>
    <xdr:ext cx="762000" cy="259045"/>
    <xdr:sp macro="" textlink="">
      <xdr:nvSpPr>
        <xdr:cNvPr id="413" name="テキスト ボックス 412"/>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主に地方債残高の減により前年度から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しかし、依然として全国平均よりも高い数値であることから、今後とも起債発行の抑制や充当可能基金の積み立てなどにより、将来負担の軽減に努める。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80433</xdr:rowOff>
    </xdr:to>
    <xdr:cxnSp macro="">
      <xdr:nvCxnSpPr>
        <xdr:cNvPr id="447" name="直線コネクタ 446"/>
        <xdr:cNvCxnSpPr/>
      </xdr:nvCxnSpPr>
      <xdr:spPr>
        <a:xfrm flipV="1">
          <a:off x="16179800" y="2576576"/>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80433</xdr:rowOff>
    </xdr:from>
    <xdr:to>
      <xdr:col>77</xdr:col>
      <xdr:colOff>44450</xdr:colOff>
      <xdr:row>15</xdr:row>
      <xdr:rowOff>122259</xdr:rowOff>
    </xdr:to>
    <xdr:cxnSp macro="">
      <xdr:nvCxnSpPr>
        <xdr:cNvPr id="450" name="直線コネクタ 449"/>
        <xdr:cNvCxnSpPr/>
      </xdr:nvCxnSpPr>
      <xdr:spPr>
        <a:xfrm flipV="1">
          <a:off x="15290800" y="265218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16</xdr:row>
      <xdr:rowOff>46122</xdr:rowOff>
    </xdr:to>
    <xdr:cxnSp macro="">
      <xdr:nvCxnSpPr>
        <xdr:cNvPr id="453" name="直線コネクタ 452"/>
        <xdr:cNvCxnSpPr/>
      </xdr:nvCxnSpPr>
      <xdr:spPr>
        <a:xfrm flipV="1">
          <a:off x="14401800" y="2694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46122</xdr:rowOff>
    </xdr:from>
    <xdr:to>
      <xdr:col>68</xdr:col>
      <xdr:colOff>152400</xdr:colOff>
      <xdr:row>16</xdr:row>
      <xdr:rowOff>107252</xdr:rowOff>
    </xdr:to>
    <xdr:cxnSp macro="">
      <xdr:nvCxnSpPr>
        <xdr:cNvPr id="456" name="直線コネクタ 455"/>
        <xdr:cNvCxnSpPr/>
      </xdr:nvCxnSpPr>
      <xdr:spPr>
        <a:xfrm flipV="1">
          <a:off x="13512800" y="2789322"/>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66" name="楕円 465"/>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97553</xdr:rowOff>
    </xdr:from>
    <xdr:ext cx="762000" cy="259045"/>
    <xdr:sp macro="" textlink="">
      <xdr:nvSpPr>
        <xdr:cNvPr id="467" name="将来負担の状況該当値テキスト"/>
        <xdr:cNvSpPr txBox="1"/>
      </xdr:nvSpPr>
      <xdr:spPr>
        <a:xfrm>
          <a:off x="17106900" y="24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68" name="楕円 467"/>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116010</xdr:rowOff>
    </xdr:from>
    <xdr:ext cx="736600" cy="259045"/>
    <xdr:sp macro="" textlink="">
      <xdr:nvSpPr>
        <xdr:cNvPr id="469" name="テキスト ボックス 468"/>
        <xdr:cNvSpPr txBox="1"/>
      </xdr:nvSpPr>
      <xdr:spPr>
        <a:xfrm>
          <a:off x="15798800" y="268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71459</xdr:rowOff>
    </xdr:from>
    <xdr:to>
      <xdr:col>73</xdr:col>
      <xdr:colOff>44450</xdr:colOff>
      <xdr:row>16</xdr:row>
      <xdr:rowOff>1609</xdr:rowOff>
    </xdr:to>
    <xdr:sp macro="" textlink="">
      <xdr:nvSpPr>
        <xdr:cNvPr id="470" name="楕円 469"/>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157836</xdr:rowOff>
    </xdr:from>
    <xdr:ext cx="762000" cy="259045"/>
    <xdr:sp macro="" textlink="">
      <xdr:nvSpPr>
        <xdr:cNvPr id="471" name="テキスト ボックス 470"/>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166772</xdr:rowOff>
    </xdr:from>
    <xdr:to>
      <xdr:col>68</xdr:col>
      <xdr:colOff>203200</xdr:colOff>
      <xdr:row>16</xdr:row>
      <xdr:rowOff>96922</xdr:rowOff>
    </xdr:to>
    <xdr:sp macro="" textlink="">
      <xdr:nvSpPr>
        <xdr:cNvPr id="472" name="楕円 471"/>
        <xdr:cNvSpPr/>
      </xdr:nvSpPr>
      <xdr:spPr>
        <a:xfrm>
          <a:off x="14351000" y="27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81699</xdr:rowOff>
    </xdr:from>
    <xdr:ext cx="762000" cy="259045"/>
    <xdr:sp macro="" textlink="">
      <xdr:nvSpPr>
        <xdr:cNvPr id="473" name="テキスト ボックス 472"/>
        <xdr:cNvSpPr txBox="1"/>
      </xdr:nvSpPr>
      <xdr:spPr>
        <a:xfrm>
          <a:off x="14020800" y="282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56452</xdr:rowOff>
    </xdr:from>
    <xdr:to>
      <xdr:col>64</xdr:col>
      <xdr:colOff>152400</xdr:colOff>
      <xdr:row>16</xdr:row>
      <xdr:rowOff>158052</xdr:rowOff>
    </xdr:to>
    <xdr:sp macro="" textlink="">
      <xdr:nvSpPr>
        <xdr:cNvPr id="474" name="楕円 473"/>
        <xdr:cNvSpPr/>
      </xdr:nvSpPr>
      <xdr:spPr>
        <a:xfrm>
          <a:off x="134620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142829</xdr:rowOff>
    </xdr:from>
    <xdr:ext cx="762000" cy="259045"/>
    <xdr:sp macro="" textlink="">
      <xdr:nvSpPr>
        <xdr:cNvPr id="475" name="テキスト ボックス 474"/>
        <xdr:cNvSpPr txBox="1"/>
      </xdr:nvSpPr>
      <xdr:spPr>
        <a:xfrm>
          <a:off x="13131800" y="2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地方公務員共済組合等負担金の減によるものと考えられる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69850</xdr:rowOff>
    </xdr:to>
    <xdr:cxnSp macro="">
      <xdr:nvCxnSpPr>
        <xdr:cNvPr id="66" name="直線コネクタ 65"/>
        <xdr:cNvCxnSpPr/>
      </xdr:nvCxnSpPr>
      <xdr:spPr>
        <a:xfrm flipV="1">
          <a:off x="3987800" y="602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69850</xdr:rowOff>
    </xdr:to>
    <xdr:cxnSp macro="">
      <xdr:nvCxnSpPr>
        <xdr:cNvPr id="69" name="直線コネクタ 68"/>
        <xdr:cNvCxnSpPr/>
      </xdr:nvCxnSpPr>
      <xdr:spPr>
        <a:xfrm>
          <a:off x="3098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100330</xdr:rowOff>
    </xdr:to>
    <xdr:cxnSp macro="">
      <xdr:nvCxnSpPr>
        <xdr:cNvPr id="72" name="直線コネクタ 71"/>
        <xdr:cNvCxnSpPr/>
      </xdr:nvCxnSpPr>
      <xdr:spPr>
        <a:xfrm flipV="1">
          <a:off x="2209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xdr:cNvCxnSpPr/>
      </xdr:nvCxnSpPr>
      <xdr:spPr>
        <a:xfrm flipV="1">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物件費に関しては、昨年度比で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スクール導入による児童・生徒用タブレット端末購入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学校給食実施に伴う賄材料費が増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備品購入費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等の精査により物件費の抑制・削減に努めたい。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69850</xdr:rowOff>
    </xdr:to>
    <xdr:cxnSp macro="">
      <xdr:nvCxnSpPr>
        <xdr:cNvPr id="127" name="直線コネクタ 126"/>
        <xdr:cNvCxnSpPr/>
      </xdr:nvCxnSpPr>
      <xdr:spPr>
        <a:xfrm>
          <a:off x="15671800" y="2819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76200</xdr:rowOff>
    </xdr:to>
    <xdr:cxnSp macro="">
      <xdr:nvCxnSpPr>
        <xdr:cNvPr id="130" name="直線コネクタ 129"/>
        <xdr:cNvCxnSpPr/>
      </xdr:nvCxnSpPr>
      <xdr:spPr>
        <a:xfrm>
          <a:off x="14782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25400</xdr:rowOff>
    </xdr:to>
    <xdr:cxnSp macro="">
      <xdr:nvCxnSpPr>
        <xdr:cNvPr id="133" name="直線コネクタ 132"/>
        <xdr:cNvCxnSpPr/>
      </xdr:nvCxnSpPr>
      <xdr:spPr>
        <a:xfrm>
          <a:off x="13893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17</xdr:row>
      <xdr:rowOff>6350</xdr:rowOff>
    </xdr:to>
    <xdr:cxnSp macro="">
      <xdr:nvCxnSpPr>
        <xdr:cNvPr id="136" name="直線コネクタ 135"/>
        <xdr:cNvCxnSpPr/>
      </xdr:nvCxnSpPr>
      <xdr:spPr>
        <a:xfrm flipV="1">
          <a:off x="13004800" y="274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主な要因としては、生活保護費の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削減が難しい経費であるため、他経費の節減による一般財源の確保に努めたい。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60</xdr:row>
      <xdr:rowOff>101600</xdr:rowOff>
    </xdr:to>
    <xdr:cxnSp macro="">
      <xdr:nvCxnSpPr>
        <xdr:cNvPr id="188" name="直線コネクタ 187"/>
        <xdr:cNvCxnSpPr/>
      </xdr:nvCxnSpPr>
      <xdr:spPr>
        <a:xfrm flipV="1">
          <a:off x="3987800" y="10121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101600</xdr:rowOff>
    </xdr:to>
    <xdr:cxnSp macro="">
      <xdr:nvCxnSpPr>
        <xdr:cNvPr id="191" name="直線コネクタ 190"/>
        <xdr:cNvCxnSpPr/>
      </xdr:nvCxnSpPr>
      <xdr:spPr>
        <a:xfrm>
          <a:off x="3098800" y="10261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25400</xdr:rowOff>
    </xdr:to>
    <xdr:cxnSp macro="">
      <xdr:nvCxnSpPr>
        <xdr:cNvPr id="194" name="直線コネクタ 193"/>
        <xdr:cNvCxnSpPr/>
      </xdr:nvCxnSpPr>
      <xdr:spPr>
        <a:xfrm flipV="1">
          <a:off x="2209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25400</xdr:rowOff>
    </xdr:to>
    <xdr:cxnSp macro="">
      <xdr:nvCxnSpPr>
        <xdr:cNvPr id="197" name="直線コネクタ 196"/>
        <xdr:cNvCxnSpPr/>
      </xdr:nvCxnSpPr>
      <xdr:spPr>
        <a:xfrm>
          <a:off x="1320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7" name="楕円 206"/>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8"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09" name="楕円 208"/>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10" name="テキスト ボックス 209"/>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3" name="楕円 212"/>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4" name="テキスト ボックス 213"/>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5" name="楕円 214"/>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6" name="テキスト ボックス 215"/>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その他に関しては、昨年度比で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黒石消防署山形分署改築工事や旧大黒デパート解体工事費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130810</xdr:rowOff>
    </xdr:to>
    <xdr:cxnSp macro="">
      <xdr:nvCxnSpPr>
        <xdr:cNvPr id="249" name="直線コネクタ 248"/>
        <xdr:cNvCxnSpPr/>
      </xdr:nvCxnSpPr>
      <xdr:spPr>
        <a:xfrm>
          <a:off x="15671800" y="9758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153670</xdr:rowOff>
    </xdr:to>
    <xdr:cxnSp macro="">
      <xdr:nvCxnSpPr>
        <xdr:cNvPr id="252" name="直線コネクタ 251"/>
        <xdr:cNvCxnSpPr/>
      </xdr:nvCxnSpPr>
      <xdr:spPr>
        <a:xfrm flipV="1">
          <a:off x="14782800" y="975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153670</xdr:rowOff>
    </xdr:to>
    <xdr:cxnSp macro="">
      <xdr:nvCxnSpPr>
        <xdr:cNvPr id="255" name="直線コネクタ 254"/>
        <xdr:cNvCxnSpPr/>
      </xdr:nvCxnSpPr>
      <xdr:spPr>
        <a:xfrm>
          <a:off x="13893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58" name="直線コネクタ 257"/>
        <xdr:cNvCxnSpPr/>
      </xdr:nvCxnSpPr>
      <xdr:spPr>
        <a:xfrm>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5" name="テキスト ボックス 274"/>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ごみ処理業務や消防業務を一部事務組合で行っているため負担金の支出が多額であるほか、公営企業に対する補助金も必要となっている。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青森県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り、類似団体順位も低い項目であるため、経費抑制が必要である。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49276</xdr:rowOff>
    </xdr:to>
    <xdr:cxnSp macro="">
      <xdr:nvCxnSpPr>
        <xdr:cNvPr id="307" name="直線コネクタ 306"/>
        <xdr:cNvCxnSpPr/>
      </xdr:nvCxnSpPr>
      <xdr:spPr>
        <a:xfrm flipV="1">
          <a:off x="15671800" y="64226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81280</xdr:rowOff>
    </xdr:to>
    <xdr:cxnSp macro="">
      <xdr:nvCxnSpPr>
        <xdr:cNvPr id="310" name="直線コネクタ 309"/>
        <xdr:cNvCxnSpPr/>
      </xdr:nvCxnSpPr>
      <xdr:spPr>
        <a:xfrm flipV="1">
          <a:off x="14782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85852</xdr:rowOff>
    </xdr:to>
    <xdr:cxnSp macro="">
      <xdr:nvCxnSpPr>
        <xdr:cNvPr id="313" name="直線コネクタ 312"/>
        <xdr:cNvCxnSpPr/>
      </xdr:nvCxnSpPr>
      <xdr:spPr>
        <a:xfrm flipV="1">
          <a:off x="13893800" y="6596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85852</xdr:rowOff>
    </xdr:to>
    <xdr:cxnSp macro="">
      <xdr:nvCxnSpPr>
        <xdr:cNvPr id="316" name="直線コネクタ 315"/>
        <xdr:cNvCxnSpPr/>
      </xdr:nvCxnSpPr>
      <xdr:spPr>
        <a:xfrm>
          <a:off x="13004800" y="64729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2" name="楕円 331"/>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33" name="テキスト ボックス 332"/>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4" name="楕円 333"/>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5" name="テキスト ボックス 334"/>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過去の大型事業に対する償還が順次終了するため公債費は徐々に減少しており、令和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年度では青森県平均及び類似団体内平均を下回った。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今後、公共施設の老朽化等により普通建設事業費が増加していくことが見込まれるため、計画的な事業実施が求められる。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161290</xdr:rowOff>
    </xdr:to>
    <xdr:cxnSp macro="">
      <xdr:nvCxnSpPr>
        <xdr:cNvPr id="367" name="直線コネクタ 366"/>
        <xdr:cNvCxnSpPr/>
      </xdr:nvCxnSpPr>
      <xdr:spPr>
        <a:xfrm flipV="1">
          <a:off x="3987800" y="128200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3175</xdr:rowOff>
    </xdr:to>
    <xdr:cxnSp macro="">
      <xdr:nvCxnSpPr>
        <xdr:cNvPr id="370" name="直線コネクタ 369"/>
        <xdr:cNvCxnSpPr/>
      </xdr:nvCxnSpPr>
      <xdr:spPr>
        <a:xfrm flipV="1">
          <a:off x="3098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16510</xdr:rowOff>
    </xdr:to>
    <xdr:cxnSp macro="">
      <xdr:nvCxnSpPr>
        <xdr:cNvPr id="373" name="直線コネクタ 372"/>
        <xdr:cNvCxnSpPr/>
      </xdr:nvCxnSpPr>
      <xdr:spPr>
        <a:xfrm flipV="1">
          <a:off x="2209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81280</xdr:rowOff>
    </xdr:to>
    <xdr:cxnSp macro="">
      <xdr:nvCxnSpPr>
        <xdr:cNvPr id="376" name="直線コネクタ 375"/>
        <xdr:cNvCxnSpPr/>
      </xdr:nvCxnSpPr>
      <xdr:spPr>
        <a:xfrm flipV="1">
          <a:off x="1320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9" name="テキスト ボックス 388"/>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1" name="テキスト ボックス 390"/>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2" name="楕円 391"/>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3" name="テキスト ボックス 392"/>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4" name="楕円 393"/>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116857</xdr:rowOff>
    </xdr:from>
    <xdr:ext cx="762000" cy="259045"/>
    <xdr:sp macro="" textlink="">
      <xdr:nvSpPr>
        <xdr:cNvPr id="395" name="テキスト ボックス 394"/>
        <xdr:cNvSpPr txBox="1"/>
      </xdr:nvSpPr>
      <xdr:spPr>
        <a:xfrm>
          <a:off x="939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扶助費及び物件費は数値が増加しているが、公債費や補助費等の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事業の優先順位を明確にし、更なる経費圧縮による住民負担軽減に努めたい。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147574</xdr:rowOff>
    </xdr:to>
    <xdr:cxnSp macro="">
      <xdr:nvCxnSpPr>
        <xdr:cNvPr id="426" name="直線コネクタ 425"/>
        <xdr:cNvCxnSpPr/>
      </xdr:nvCxnSpPr>
      <xdr:spPr>
        <a:xfrm flipV="1">
          <a:off x="15671800" y="132303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40132</xdr:rowOff>
    </xdr:to>
    <xdr:cxnSp macro="">
      <xdr:nvCxnSpPr>
        <xdr:cNvPr id="429" name="直線コネクタ 428"/>
        <xdr:cNvCxnSpPr/>
      </xdr:nvCxnSpPr>
      <xdr:spPr>
        <a:xfrm flipV="1">
          <a:off x="14782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40132</xdr:rowOff>
    </xdr:to>
    <xdr:cxnSp macro="">
      <xdr:nvCxnSpPr>
        <xdr:cNvPr id="432" name="直線コネクタ 431"/>
        <xdr:cNvCxnSpPr/>
      </xdr:nvCxnSpPr>
      <xdr:spPr>
        <a:xfrm>
          <a:off x="13893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165863</xdr:rowOff>
    </xdr:to>
    <xdr:cxnSp macro="">
      <xdr:nvCxnSpPr>
        <xdr:cNvPr id="435" name="直線コネクタ 434"/>
        <xdr:cNvCxnSpPr/>
      </xdr:nvCxnSpPr>
      <xdr:spPr>
        <a:xfrm>
          <a:off x="13004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6"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7" name="楕円 446"/>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8" name="テキスト ボックス 447"/>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9" name="楕円 448"/>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0" name="テキスト ボックス 449"/>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3" name="楕円 452"/>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4" name="テキスト ボックス 453"/>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6332</xdr:rowOff>
    </xdr:from>
    <xdr:to>
      <xdr:col>29</xdr:col>
      <xdr:colOff>127000</xdr:colOff>
      <xdr:row>19</xdr:row>
      <xdr:rowOff>20549</xdr:rowOff>
    </xdr:to>
    <xdr:cxnSp macro="">
      <xdr:nvCxnSpPr>
        <xdr:cNvPr id="52" name="直線コネクタ 51"/>
        <xdr:cNvCxnSpPr/>
      </xdr:nvCxnSpPr>
      <xdr:spPr bwMode="auto">
        <a:xfrm>
          <a:off x="5003800" y="3311507"/>
          <a:ext cx="647700" cy="1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6332</xdr:rowOff>
    </xdr:from>
    <xdr:to>
      <xdr:col>26</xdr:col>
      <xdr:colOff>50800</xdr:colOff>
      <xdr:row>19</xdr:row>
      <xdr:rowOff>48971</xdr:rowOff>
    </xdr:to>
    <xdr:cxnSp macro="">
      <xdr:nvCxnSpPr>
        <xdr:cNvPr id="55" name="直線コネクタ 54"/>
        <xdr:cNvCxnSpPr/>
      </xdr:nvCxnSpPr>
      <xdr:spPr bwMode="auto">
        <a:xfrm flipV="1">
          <a:off x="4305300" y="3311507"/>
          <a:ext cx="698500" cy="4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47785</xdr:rowOff>
    </xdr:from>
    <xdr:to>
      <xdr:col>22</xdr:col>
      <xdr:colOff>114300</xdr:colOff>
      <xdr:row>19</xdr:row>
      <xdr:rowOff>48971</xdr:rowOff>
    </xdr:to>
    <xdr:cxnSp macro="">
      <xdr:nvCxnSpPr>
        <xdr:cNvPr id="58" name="直線コネクタ 57"/>
        <xdr:cNvCxnSpPr/>
      </xdr:nvCxnSpPr>
      <xdr:spPr bwMode="auto">
        <a:xfrm>
          <a:off x="3606800" y="3352960"/>
          <a:ext cx="698500" cy="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47785</xdr:rowOff>
    </xdr:from>
    <xdr:to>
      <xdr:col>18</xdr:col>
      <xdr:colOff>177800</xdr:colOff>
      <xdr:row>19</xdr:row>
      <xdr:rowOff>61174</xdr:rowOff>
    </xdr:to>
    <xdr:cxnSp macro="">
      <xdr:nvCxnSpPr>
        <xdr:cNvPr id="61" name="直線コネクタ 60"/>
        <xdr:cNvCxnSpPr/>
      </xdr:nvCxnSpPr>
      <xdr:spPr bwMode="auto">
        <a:xfrm flipV="1">
          <a:off x="2908300" y="3352960"/>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141199</xdr:rowOff>
    </xdr:from>
    <xdr:to>
      <xdr:col>29</xdr:col>
      <xdr:colOff>177800</xdr:colOff>
      <xdr:row>19</xdr:row>
      <xdr:rowOff>71349</xdr:rowOff>
    </xdr:to>
    <xdr:sp macro="" textlink="">
      <xdr:nvSpPr>
        <xdr:cNvPr id="71" name="楕円 70"/>
        <xdr:cNvSpPr/>
      </xdr:nvSpPr>
      <xdr:spPr bwMode="auto">
        <a:xfrm>
          <a:off x="5600700" y="327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113276</xdr:rowOff>
    </xdr:from>
    <xdr:ext cx="762000" cy="259045"/>
    <xdr:sp macro="" textlink="">
      <xdr:nvSpPr>
        <xdr:cNvPr id="72" name="人口1人当たり決算額の推移該当値テキスト130"/>
        <xdr:cNvSpPr txBox="1"/>
      </xdr:nvSpPr>
      <xdr:spPr>
        <a:xfrm>
          <a:off x="5740400" y="32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126982</xdr:rowOff>
    </xdr:from>
    <xdr:to>
      <xdr:col>26</xdr:col>
      <xdr:colOff>101600</xdr:colOff>
      <xdr:row>19</xdr:row>
      <xdr:rowOff>57132</xdr:rowOff>
    </xdr:to>
    <xdr:sp macro="" textlink="">
      <xdr:nvSpPr>
        <xdr:cNvPr id="73" name="楕円 72"/>
        <xdr:cNvSpPr/>
      </xdr:nvSpPr>
      <xdr:spPr bwMode="auto">
        <a:xfrm>
          <a:off x="4953000" y="326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41909</xdr:rowOff>
    </xdr:from>
    <xdr:ext cx="736600" cy="259045"/>
    <xdr:sp macro="" textlink="">
      <xdr:nvSpPr>
        <xdr:cNvPr id="74" name="テキスト ボックス 73"/>
        <xdr:cNvSpPr txBox="1"/>
      </xdr:nvSpPr>
      <xdr:spPr>
        <a:xfrm>
          <a:off x="4622800" y="334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169621</xdr:rowOff>
    </xdr:from>
    <xdr:to>
      <xdr:col>22</xdr:col>
      <xdr:colOff>165100</xdr:colOff>
      <xdr:row>19</xdr:row>
      <xdr:rowOff>99771</xdr:rowOff>
    </xdr:to>
    <xdr:sp macro="" textlink="">
      <xdr:nvSpPr>
        <xdr:cNvPr id="75" name="楕円 74"/>
        <xdr:cNvSpPr/>
      </xdr:nvSpPr>
      <xdr:spPr bwMode="auto">
        <a:xfrm>
          <a:off x="4254500" y="330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84548</xdr:rowOff>
    </xdr:from>
    <xdr:ext cx="762000" cy="259045"/>
    <xdr:sp macro="" textlink="">
      <xdr:nvSpPr>
        <xdr:cNvPr id="76" name="テキスト ボックス 75"/>
        <xdr:cNvSpPr txBox="1"/>
      </xdr:nvSpPr>
      <xdr:spPr>
        <a:xfrm>
          <a:off x="3924300" y="338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168435</xdr:rowOff>
    </xdr:from>
    <xdr:to>
      <xdr:col>19</xdr:col>
      <xdr:colOff>38100</xdr:colOff>
      <xdr:row>19</xdr:row>
      <xdr:rowOff>98585</xdr:rowOff>
    </xdr:to>
    <xdr:sp macro="" textlink="">
      <xdr:nvSpPr>
        <xdr:cNvPr id="77" name="楕円 76"/>
        <xdr:cNvSpPr/>
      </xdr:nvSpPr>
      <xdr:spPr bwMode="auto">
        <a:xfrm>
          <a:off x="3556000" y="330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83362</xdr:rowOff>
    </xdr:from>
    <xdr:ext cx="762000" cy="259045"/>
    <xdr:sp macro="" textlink="">
      <xdr:nvSpPr>
        <xdr:cNvPr id="78" name="テキスト ボックス 77"/>
        <xdr:cNvSpPr txBox="1"/>
      </xdr:nvSpPr>
      <xdr:spPr>
        <a:xfrm>
          <a:off x="3225800" y="33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10374</xdr:rowOff>
    </xdr:from>
    <xdr:to>
      <xdr:col>15</xdr:col>
      <xdr:colOff>101600</xdr:colOff>
      <xdr:row>19</xdr:row>
      <xdr:rowOff>111974</xdr:rowOff>
    </xdr:to>
    <xdr:sp macro="" textlink="">
      <xdr:nvSpPr>
        <xdr:cNvPr id="79" name="楕円 78"/>
        <xdr:cNvSpPr/>
      </xdr:nvSpPr>
      <xdr:spPr bwMode="auto">
        <a:xfrm>
          <a:off x="2857500" y="331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96751</xdr:rowOff>
    </xdr:from>
    <xdr:ext cx="762000" cy="259045"/>
    <xdr:sp macro="" textlink="">
      <xdr:nvSpPr>
        <xdr:cNvPr id="80" name="テキスト ボックス 79"/>
        <xdr:cNvSpPr txBox="1"/>
      </xdr:nvSpPr>
      <xdr:spPr>
        <a:xfrm>
          <a:off x="2527300" y="340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286814</xdr:rowOff>
    </xdr:from>
    <xdr:to>
      <xdr:col>29</xdr:col>
      <xdr:colOff>127000</xdr:colOff>
      <xdr:row>37</xdr:row>
      <xdr:rowOff>308577</xdr:rowOff>
    </xdr:to>
    <xdr:cxnSp macro="">
      <xdr:nvCxnSpPr>
        <xdr:cNvPr id="114" name="直線コネクタ 113"/>
        <xdr:cNvCxnSpPr/>
      </xdr:nvCxnSpPr>
      <xdr:spPr bwMode="auto">
        <a:xfrm>
          <a:off x="5003800" y="7411514"/>
          <a:ext cx="6477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293354</xdr:rowOff>
    </xdr:from>
    <xdr:ext cx="762000" cy="259045"/>
    <xdr:sp macro="" textlink="">
      <xdr:nvSpPr>
        <xdr:cNvPr id="115" name="人口1人当たり決算額の推移平均値テキスト445"/>
        <xdr:cNvSpPr txBox="1"/>
      </xdr:nvSpPr>
      <xdr:spPr>
        <a:xfrm>
          <a:off x="5740400" y="7418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279297</xdr:rowOff>
    </xdr:from>
    <xdr:to>
      <xdr:col>26</xdr:col>
      <xdr:colOff>50800</xdr:colOff>
      <xdr:row>37</xdr:row>
      <xdr:rowOff>286814</xdr:rowOff>
    </xdr:to>
    <xdr:cxnSp macro="">
      <xdr:nvCxnSpPr>
        <xdr:cNvPr id="117" name="直線コネクタ 116"/>
        <xdr:cNvCxnSpPr/>
      </xdr:nvCxnSpPr>
      <xdr:spPr bwMode="auto">
        <a:xfrm>
          <a:off x="4305300" y="7403997"/>
          <a:ext cx="6985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277586</xdr:rowOff>
    </xdr:from>
    <xdr:to>
      <xdr:col>22</xdr:col>
      <xdr:colOff>114300</xdr:colOff>
      <xdr:row>37</xdr:row>
      <xdr:rowOff>279297</xdr:rowOff>
    </xdr:to>
    <xdr:cxnSp macro="">
      <xdr:nvCxnSpPr>
        <xdr:cNvPr id="120" name="直線コネクタ 119"/>
        <xdr:cNvCxnSpPr/>
      </xdr:nvCxnSpPr>
      <xdr:spPr bwMode="auto">
        <a:xfrm>
          <a:off x="3606800" y="7402286"/>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256228</xdr:rowOff>
    </xdr:from>
    <xdr:to>
      <xdr:col>18</xdr:col>
      <xdr:colOff>177800</xdr:colOff>
      <xdr:row>37</xdr:row>
      <xdr:rowOff>277586</xdr:rowOff>
    </xdr:to>
    <xdr:cxnSp macro="">
      <xdr:nvCxnSpPr>
        <xdr:cNvPr id="123" name="直線コネクタ 122"/>
        <xdr:cNvCxnSpPr/>
      </xdr:nvCxnSpPr>
      <xdr:spPr bwMode="auto">
        <a:xfrm>
          <a:off x="2908300" y="7380928"/>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257777</xdr:rowOff>
    </xdr:from>
    <xdr:to>
      <xdr:col>29</xdr:col>
      <xdr:colOff>177800</xdr:colOff>
      <xdr:row>38</xdr:row>
      <xdr:rowOff>16477</xdr:rowOff>
    </xdr:to>
    <xdr:sp macro="" textlink="">
      <xdr:nvSpPr>
        <xdr:cNvPr id="133" name="楕円 132"/>
        <xdr:cNvSpPr/>
      </xdr:nvSpPr>
      <xdr:spPr bwMode="auto">
        <a:xfrm>
          <a:off x="5600700" y="738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102854</xdr:rowOff>
    </xdr:from>
    <xdr:ext cx="762000" cy="259045"/>
    <xdr:sp macro="" textlink="">
      <xdr:nvSpPr>
        <xdr:cNvPr id="134" name="人口1人当たり決算額の推移該当値テキスト445"/>
        <xdr:cNvSpPr txBox="1"/>
      </xdr:nvSpPr>
      <xdr:spPr>
        <a:xfrm>
          <a:off x="5740400" y="72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236014</xdr:rowOff>
    </xdr:from>
    <xdr:to>
      <xdr:col>26</xdr:col>
      <xdr:colOff>101600</xdr:colOff>
      <xdr:row>37</xdr:row>
      <xdr:rowOff>337614</xdr:rowOff>
    </xdr:to>
    <xdr:sp macro="" textlink="">
      <xdr:nvSpPr>
        <xdr:cNvPr id="135" name="楕円 134"/>
        <xdr:cNvSpPr/>
      </xdr:nvSpPr>
      <xdr:spPr bwMode="auto">
        <a:xfrm>
          <a:off x="4953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4891</xdr:rowOff>
    </xdr:from>
    <xdr:ext cx="736600" cy="259045"/>
    <xdr:sp macro="" textlink="">
      <xdr:nvSpPr>
        <xdr:cNvPr id="136" name="テキスト ボックス 135"/>
        <xdr:cNvSpPr txBox="1"/>
      </xdr:nvSpPr>
      <xdr:spPr>
        <a:xfrm>
          <a:off x="4622800" y="71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228497</xdr:rowOff>
    </xdr:from>
    <xdr:to>
      <xdr:col>22</xdr:col>
      <xdr:colOff>165100</xdr:colOff>
      <xdr:row>37</xdr:row>
      <xdr:rowOff>330097</xdr:rowOff>
    </xdr:to>
    <xdr:sp macro="" textlink="">
      <xdr:nvSpPr>
        <xdr:cNvPr id="137" name="楕円 136"/>
        <xdr:cNvSpPr/>
      </xdr:nvSpPr>
      <xdr:spPr bwMode="auto">
        <a:xfrm>
          <a:off x="42545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168824</xdr:rowOff>
    </xdr:from>
    <xdr:ext cx="762000" cy="259045"/>
    <xdr:sp macro="" textlink="">
      <xdr:nvSpPr>
        <xdr:cNvPr id="138" name="テキスト ボックス 137"/>
        <xdr:cNvSpPr txBox="1"/>
      </xdr:nvSpPr>
      <xdr:spPr>
        <a:xfrm>
          <a:off x="3924300" y="71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226786</xdr:rowOff>
    </xdr:from>
    <xdr:to>
      <xdr:col>19</xdr:col>
      <xdr:colOff>38100</xdr:colOff>
      <xdr:row>37</xdr:row>
      <xdr:rowOff>328386</xdr:rowOff>
    </xdr:to>
    <xdr:sp macro="" textlink="">
      <xdr:nvSpPr>
        <xdr:cNvPr id="139" name="楕円 138"/>
        <xdr:cNvSpPr/>
      </xdr:nvSpPr>
      <xdr:spPr bwMode="auto">
        <a:xfrm>
          <a:off x="35560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167113</xdr:rowOff>
    </xdr:from>
    <xdr:ext cx="762000" cy="259045"/>
    <xdr:sp macro="" textlink="">
      <xdr:nvSpPr>
        <xdr:cNvPr id="140" name="テキスト ボックス 139"/>
        <xdr:cNvSpPr txBox="1"/>
      </xdr:nvSpPr>
      <xdr:spPr>
        <a:xfrm>
          <a:off x="32258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205428</xdr:rowOff>
    </xdr:from>
    <xdr:to>
      <xdr:col>15</xdr:col>
      <xdr:colOff>101600</xdr:colOff>
      <xdr:row>37</xdr:row>
      <xdr:rowOff>307028</xdr:rowOff>
    </xdr:to>
    <xdr:sp macro="" textlink="">
      <xdr:nvSpPr>
        <xdr:cNvPr id="141" name="楕円 140"/>
        <xdr:cNvSpPr/>
      </xdr:nvSpPr>
      <xdr:spPr bwMode="auto">
        <a:xfrm>
          <a:off x="28575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145755</xdr:rowOff>
    </xdr:from>
    <xdr:ext cx="762000" cy="259045"/>
    <xdr:sp macro="" textlink="">
      <xdr:nvSpPr>
        <xdr:cNvPr id="142" name="テキスト ボックス 141"/>
        <xdr:cNvSpPr txBox="1"/>
      </xdr:nvSpPr>
      <xdr:spPr>
        <a:xfrm>
          <a:off x="25273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32781</xdr:rowOff>
    </xdr:from>
    <xdr:to>
      <xdr:col>24</xdr:col>
      <xdr:colOff>63500</xdr:colOff>
      <xdr:row>37</xdr:row>
      <xdr:rowOff>90562</xdr:rowOff>
    </xdr:to>
    <xdr:cxnSp macro="">
      <xdr:nvCxnSpPr>
        <xdr:cNvPr id="63" name="直線コネクタ 62"/>
        <xdr:cNvCxnSpPr/>
      </xdr:nvCxnSpPr>
      <xdr:spPr>
        <a:xfrm flipV="1">
          <a:off x="3797300" y="6376431"/>
          <a:ext cx="838200" cy="5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90562</xdr:rowOff>
    </xdr:from>
    <xdr:to>
      <xdr:col>19</xdr:col>
      <xdr:colOff>177800</xdr:colOff>
      <xdr:row>37</xdr:row>
      <xdr:rowOff>111691</xdr:rowOff>
    </xdr:to>
    <xdr:cxnSp macro="">
      <xdr:nvCxnSpPr>
        <xdr:cNvPr id="66" name="直線コネクタ 65"/>
        <xdr:cNvCxnSpPr/>
      </xdr:nvCxnSpPr>
      <xdr:spPr>
        <a:xfrm flipV="1">
          <a:off x="2908300" y="643421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108066</xdr:rowOff>
    </xdr:from>
    <xdr:to>
      <xdr:col>15</xdr:col>
      <xdr:colOff>50800</xdr:colOff>
      <xdr:row>37</xdr:row>
      <xdr:rowOff>111691</xdr:rowOff>
    </xdr:to>
    <xdr:cxnSp macro="">
      <xdr:nvCxnSpPr>
        <xdr:cNvPr id="69" name="直線コネクタ 68"/>
        <xdr:cNvCxnSpPr/>
      </xdr:nvCxnSpPr>
      <xdr:spPr>
        <a:xfrm>
          <a:off x="2019300" y="645171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108066</xdr:rowOff>
    </xdr:from>
    <xdr:to>
      <xdr:col>10</xdr:col>
      <xdr:colOff>114300</xdr:colOff>
      <xdr:row>37</xdr:row>
      <xdr:rowOff>112714</xdr:rowOff>
    </xdr:to>
    <xdr:cxnSp macro="">
      <xdr:nvCxnSpPr>
        <xdr:cNvPr id="72" name="直線コネクタ 71"/>
        <xdr:cNvCxnSpPr/>
      </xdr:nvCxnSpPr>
      <xdr:spPr>
        <a:xfrm flipV="1">
          <a:off x="1130300" y="645171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153431</xdr:rowOff>
    </xdr:from>
    <xdr:to>
      <xdr:col>24</xdr:col>
      <xdr:colOff>114300</xdr:colOff>
      <xdr:row>37</xdr:row>
      <xdr:rowOff>83581</xdr:rowOff>
    </xdr:to>
    <xdr:sp macro="" textlink="">
      <xdr:nvSpPr>
        <xdr:cNvPr id="82" name="楕円 81"/>
        <xdr:cNvSpPr/>
      </xdr:nvSpPr>
      <xdr:spPr>
        <a:xfrm>
          <a:off x="4584700" y="63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131858</xdr:rowOff>
    </xdr:from>
    <xdr:ext cx="534377" cy="259045"/>
    <xdr:sp macro="" textlink="">
      <xdr:nvSpPr>
        <xdr:cNvPr id="83" name="人件費該当値テキスト"/>
        <xdr:cNvSpPr txBox="1"/>
      </xdr:nvSpPr>
      <xdr:spPr>
        <a:xfrm>
          <a:off x="4686300" y="63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39762</xdr:rowOff>
    </xdr:from>
    <xdr:to>
      <xdr:col>20</xdr:col>
      <xdr:colOff>38100</xdr:colOff>
      <xdr:row>37</xdr:row>
      <xdr:rowOff>141362</xdr:rowOff>
    </xdr:to>
    <xdr:sp macro="" textlink="">
      <xdr:nvSpPr>
        <xdr:cNvPr id="84" name="楕円 83"/>
        <xdr:cNvSpPr/>
      </xdr:nvSpPr>
      <xdr:spPr>
        <a:xfrm>
          <a:off x="3746500" y="63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132489</xdr:rowOff>
    </xdr:from>
    <xdr:ext cx="534377" cy="259045"/>
    <xdr:sp macro="" textlink="">
      <xdr:nvSpPr>
        <xdr:cNvPr id="85" name="テキスト ボックス 84"/>
        <xdr:cNvSpPr txBox="1"/>
      </xdr:nvSpPr>
      <xdr:spPr>
        <a:xfrm>
          <a:off x="3530111" y="647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60891</xdr:rowOff>
    </xdr:from>
    <xdr:to>
      <xdr:col>15</xdr:col>
      <xdr:colOff>101600</xdr:colOff>
      <xdr:row>37</xdr:row>
      <xdr:rowOff>162491</xdr:rowOff>
    </xdr:to>
    <xdr:sp macro="" textlink="">
      <xdr:nvSpPr>
        <xdr:cNvPr id="86" name="楕円 85"/>
        <xdr:cNvSpPr/>
      </xdr:nvSpPr>
      <xdr:spPr>
        <a:xfrm>
          <a:off x="2857500" y="6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153618</xdr:rowOff>
    </xdr:from>
    <xdr:ext cx="534377" cy="259045"/>
    <xdr:sp macro="" textlink="">
      <xdr:nvSpPr>
        <xdr:cNvPr id="87" name="テキスト ボックス 86"/>
        <xdr:cNvSpPr txBox="1"/>
      </xdr:nvSpPr>
      <xdr:spPr>
        <a:xfrm>
          <a:off x="2641111" y="6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57266</xdr:rowOff>
    </xdr:from>
    <xdr:to>
      <xdr:col>10</xdr:col>
      <xdr:colOff>165100</xdr:colOff>
      <xdr:row>37</xdr:row>
      <xdr:rowOff>158866</xdr:rowOff>
    </xdr:to>
    <xdr:sp macro="" textlink="">
      <xdr:nvSpPr>
        <xdr:cNvPr id="88" name="楕円 87"/>
        <xdr:cNvSpPr/>
      </xdr:nvSpPr>
      <xdr:spPr>
        <a:xfrm>
          <a:off x="1968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149993</xdr:rowOff>
    </xdr:from>
    <xdr:ext cx="534377" cy="259045"/>
    <xdr:sp macro="" textlink="">
      <xdr:nvSpPr>
        <xdr:cNvPr id="89" name="テキスト ボックス 88"/>
        <xdr:cNvSpPr txBox="1"/>
      </xdr:nvSpPr>
      <xdr:spPr>
        <a:xfrm>
          <a:off x="1752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61914</xdr:rowOff>
    </xdr:from>
    <xdr:to>
      <xdr:col>6</xdr:col>
      <xdr:colOff>38100</xdr:colOff>
      <xdr:row>37</xdr:row>
      <xdr:rowOff>163514</xdr:rowOff>
    </xdr:to>
    <xdr:sp macro="" textlink="">
      <xdr:nvSpPr>
        <xdr:cNvPr id="90" name="楕円 89"/>
        <xdr:cNvSpPr/>
      </xdr:nvSpPr>
      <xdr:spPr>
        <a:xfrm>
          <a:off x="1079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154641</xdr:rowOff>
    </xdr:from>
    <xdr:ext cx="534377" cy="259045"/>
    <xdr:sp macro="" textlink="">
      <xdr:nvSpPr>
        <xdr:cNvPr id="91" name="テキスト ボックス 90"/>
        <xdr:cNvSpPr txBox="1"/>
      </xdr:nvSpPr>
      <xdr:spPr>
        <a:xfrm>
          <a:off x="863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73824</xdr:rowOff>
    </xdr:from>
    <xdr:to>
      <xdr:col>24</xdr:col>
      <xdr:colOff>63500</xdr:colOff>
      <xdr:row>58</xdr:row>
      <xdr:rowOff>91060</xdr:rowOff>
    </xdr:to>
    <xdr:cxnSp macro="">
      <xdr:nvCxnSpPr>
        <xdr:cNvPr id="122" name="直線コネクタ 121"/>
        <xdr:cNvCxnSpPr/>
      </xdr:nvCxnSpPr>
      <xdr:spPr>
        <a:xfrm flipV="1">
          <a:off x="3797300" y="1001792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91060</xdr:rowOff>
    </xdr:from>
    <xdr:to>
      <xdr:col>19</xdr:col>
      <xdr:colOff>177800</xdr:colOff>
      <xdr:row>58</xdr:row>
      <xdr:rowOff>112030</xdr:rowOff>
    </xdr:to>
    <xdr:cxnSp macro="">
      <xdr:nvCxnSpPr>
        <xdr:cNvPr id="125" name="直線コネクタ 124"/>
        <xdr:cNvCxnSpPr/>
      </xdr:nvCxnSpPr>
      <xdr:spPr>
        <a:xfrm flipV="1">
          <a:off x="2908300" y="10035160"/>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112030</xdr:rowOff>
    </xdr:from>
    <xdr:to>
      <xdr:col>15</xdr:col>
      <xdr:colOff>50800</xdr:colOff>
      <xdr:row>58</xdr:row>
      <xdr:rowOff>123149</xdr:rowOff>
    </xdr:to>
    <xdr:cxnSp macro="">
      <xdr:nvCxnSpPr>
        <xdr:cNvPr id="128" name="直線コネクタ 127"/>
        <xdr:cNvCxnSpPr/>
      </xdr:nvCxnSpPr>
      <xdr:spPr>
        <a:xfrm flipV="1">
          <a:off x="2019300" y="10056130"/>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123149</xdr:rowOff>
    </xdr:from>
    <xdr:to>
      <xdr:col>10</xdr:col>
      <xdr:colOff>114300</xdr:colOff>
      <xdr:row>58</xdr:row>
      <xdr:rowOff>123221</xdr:rowOff>
    </xdr:to>
    <xdr:cxnSp macro="">
      <xdr:nvCxnSpPr>
        <xdr:cNvPr id="131" name="直線コネクタ 130"/>
        <xdr:cNvCxnSpPr/>
      </xdr:nvCxnSpPr>
      <xdr:spPr>
        <a:xfrm flipV="1">
          <a:off x="1130300" y="10067249"/>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23024</xdr:rowOff>
    </xdr:from>
    <xdr:to>
      <xdr:col>24</xdr:col>
      <xdr:colOff>114300</xdr:colOff>
      <xdr:row>58</xdr:row>
      <xdr:rowOff>124624</xdr:rowOff>
    </xdr:to>
    <xdr:sp macro="" textlink="">
      <xdr:nvSpPr>
        <xdr:cNvPr id="141" name="楕円 140"/>
        <xdr:cNvSpPr/>
      </xdr:nvSpPr>
      <xdr:spPr>
        <a:xfrm>
          <a:off x="4584700" y="9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109401</xdr:rowOff>
    </xdr:from>
    <xdr:ext cx="534377" cy="259045"/>
    <xdr:sp macro="" textlink="">
      <xdr:nvSpPr>
        <xdr:cNvPr id="142" name="物件費該当値テキスト"/>
        <xdr:cNvSpPr txBox="1"/>
      </xdr:nvSpPr>
      <xdr:spPr>
        <a:xfrm>
          <a:off x="4686300" y="98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40260</xdr:rowOff>
    </xdr:from>
    <xdr:to>
      <xdr:col>20</xdr:col>
      <xdr:colOff>38100</xdr:colOff>
      <xdr:row>58</xdr:row>
      <xdr:rowOff>141860</xdr:rowOff>
    </xdr:to>
    <xdr:sp macro="" textlink="">
      <xdr:nvSpPr>
        <xdr:cNvPr id="143" name="楕円 142"/>
        <xdr:cNvSpPr/>
      </xdr:nvSpPr>
      <xdr:spPr>
        <a:xfrm>
          <a:off x="3746500" y="99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132987</xdr:rowOff>
    </xdr:from>
    <xdr:ext cx="534377" cy="259045"/>
    <xdr:sp macro="" textlink="">
      <xdr:nvSpPr>
        <xdr:cNvPr id="144" name="テキスト ボックス 143"/>
        <xdr:cNvSpPr txBox="1"/>
      </xdr:nvSpPr>
      <xdr:spPr>
        <a:xfrm>
          <a:off x="3530111" y="100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61230</xdr:rowOff>
    </xdr:from>
    <xdr:to>
      <xdr:col>15</xdr:col>
      <xdr:colOff>101600</xdr:colOff>
      <xdr:row>58</xdr:row>
      <xdr:rowOff>162830</xdr:rowOff>
    </xdr:to>
    <xdr:sp macro="" textlink="">
      <xdr:nvSpPr>
        <xdr:cNvPr id="145" name="楕円 144"/>
        <xdr:cNvSpPr/>
      </xdr:nvSpPr>
      <xdr:spPr>
        <a:xfrm>
          <a:off x="2857500" y="100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153957</xdr:rowOff>
    </xdr:from>
    <xdr:ext cx="534377" cy="259045"/>
    <xdr:sp macro="" textlink="">
      <xdr:nvSpPr>
        <xdr:cNvPr id="146" name="テキスト ボックス 145"/>
        <xdr:cNvSpPr txBox="1"/>
      </xdr:nvSpPr>
      <xdr:spPr>
        <a:xfrm>
          <a:off x="2641111" y="100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72349</xdr:rowOff>
    </xdr:from>
    <xdr:to>
      <xdr:col>10</xdr:col>
      <xdr:colOff>165100</xdr:colOff>
      <xdr:row>59</xdr:row>
      <xdr:rowOff>2499</xdr:rowOff>
    </xdr:to>
    <xdr:sp macro="" textlink="">
      <xdr:nvSpPr>
        <xdr:cNvPr id="147" name="楕円 146"/>
        <xdr:cNvSpPr/>
      </xdr:nvSpPr>
      <xdr:spPr>
        <a:xfrm>
          <a:off x="1968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165076</xdr:rowOff>
    </xdr:from>
    <xdr:ext cx="534377" cy="259045"/>
    <xdr:sp macro="" textlink="">
      <xdr:nvSpPr>
        <xdr:cNvPr id="148" name="テキスト ボックス 147"/>
        <xdr:cNvSpPr txBox="1"/>
      </xdr:nvSpPr>
      <xdr:spPr>
        <a:xfrm>
          <a:off x="1752111" y="101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72421</xdr:rowOff>
    </xdr:from>
    <xdr:to>
      <xdr:col>6</xdr:col>
      <xdr:colOff>38100</xdr:colOff>
      <xdr:row>59</xdr:row>
      <xdr:rowOff>2571</xdr:rowOff>
    </xdr:to>
    <xdr:sp macro="" textlink="">
      <xdr:nvSpPr>
        <xdr:cNvPr id="149" name="楕円 148"/>
        <xdr:cNvSpPr/>
      </xdr:nvSpPr>
      <xdr:spPr>
        <a:xfrm>
          <a:off x="1079500" y="10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165148</xdr:rowOff>
    </xdr:from>
    <xdr:ext cx="534377" cy="259045"/>
    <xdr:sp macro="" textlink="">
      <xdr:nvSpPr>
        <xdr:cNvPr id="150" name="テキスト ボックス 149"/>
        <xdr:cNvSpPr txBox="1"/>
      </xdr:nvSpPr>
      <xdr:spPr>
        <a:xfrm>
          <a:off x="863111" y="101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146768</xdr:rowOff>
    </xdr:from>
    <xdr:to>
      <xdr:col>24</xdr:col>
      <xdr:colOff>63500</xdr:colOff>
      <xdr:row>78</xdr:row>
      <xdr:rowOff>89922</xdr:rowOff>
    </xdr:to>
    <xdr:cxnSp macro="">
      <xdr:nvCxnSpPr>
        <xdr:cNvPr id="179" name="直線コネクタ 178"/>
        <xdr:cNvCxnSpPr/>
      </xdr:nvCxnSpPr>
      <xdr:spPr>
        <a:xfrm flipV="1">
          <a:off x="3797300" y="13348418"/>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150177</xdr:rowOff>
    </xdr:from>
    <xdr:to>
      <xdr:col>19</xdr:col>
      <xdr:colOff>177800</xdr:colOff>
      <xdr:row>78</xdr:row>
      <xdr:rowOff>89922</xdr:rowOff>
    </xdr:to>
    <xdr:cxnSp macro="">
      <xdr:nvCxnSpPr>
        <xdr:cNvPr id="182" name="直線コネクタ 181"/>
        <xdr:cNvCxnSpPr/>
      </xdr:nvCxnSpPr>
      <xdr:spPr>
        <a:xfrm>
          <a:off x="2908300" y="13351827"/>
          <a:ext cx="889000" cy="1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150177</xdr:rowOff>
    </xdr:from>
    <xdr:to>
      <xdr:col>15</xdr:col>
      <xdr:colOff>50800</xdr:colOff>
      <xdr:row>78</xdr:row>
      <xdr:rowOff>74797</xdr:rowOff>
    </xdr:to>
    <xdr:cxnSp macro="">
      <xdr:nvCxnSpPr>
        <xdr:cNvPr id="185" name="直線コネクタ 184"/>
        <xdr:cNvCxnSpPr/>
      </xdr:nvCxnSpPr>
      <xdr:spPr>
        <a:xfrm flipV="1">
          <a:off x="2019300" y="13351827"/>
          <a:ext cx="889000" cy="9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61404</xdr:rowOff>
    </xdr:from>
    <xdr:to>
      <xdr:col>10</xdr:col>
      <xdr:colOff>114300</xdr:colOff>
      <xdr:row>78</xdr:row>
      <xdr:rowOff>74797</xdr:rowOff>
    </xdr:to>
    <xdr:cxnSp macro="">
      <xdr:nvCxnSpPr>
        <xdr:cNvPr id="188" name="直線コネクタ 187"/>
        <xdr:cNvCxnSpPr/>
      </xdr:nvCxnSpPr>
      <xdr:spPr>
        <a:xfrm>
          <a:off x="1130300" y="13434504"/>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95968</xdr:rowOff>
    </xdr:from>
    <xdr:to>
      <xdr:col>24</xdr:col>
      <xdr:colOff>114300</xdr:colOff>
      <xdr:row>78</xdr:row>
      <xdr:rowOff>26118</xdr:rowOff>
    </xdr:to>
    <xdr:sp macro="" textlink="">
      <xdr:nvSpPr>
        <xdr:cNvPr id="198" name="楕円 197"/>
        <xdr:cNvSpPr/>
      </xdr:nvSpPr>
      <xdr:spPr>
        <a:xfrm>
          <a:off x="4584700" y="132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118845</xdr:rowOff>
    </xdr:from>
    <xdr:ext cx="534377" cy="259045"/>
    <xdr:sp macro="" textlink="">
      <xdr:nvSpPr>
        <xdr:cNvPr id="199" name="維持補修費該当値テキスト"/>
        <xdr:cNvSpPr txBox="1"/>
      </xdr:nvSpPr>
      <xdr:spPr>
        <a:xfrm>
          <a:off x="4686300" y="131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39122</xdr:rowOff>
    </xdr:from>
    <xdr:to>
      <xdr:col>20</xdr:col>
      <xdr:colOff>38100</xdr:colOff>
      <xdr:row>78</xdr:row>
      <xdr:rowOff>140722</xdr:rowOff>
    </xdr:to>
    <xdr:sp macro="" textlink="">
      <xdr:nvSpPr>
        <xdr:cNvPr id="200" name="楕円 199"/>
        <xdr:cNvSpPr/>
      </xdr:nvSpPr>
      <xdr:spPr>
        <a:xfrm>
          <a:off x="3746500" y="13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131849</xdr:rowOff>
    </xdr:from>
    <xdr:ext cx="469744" cy="259045"/>
    <xdr:sp macro="" textlink="">
      <xdr:nvSpPr>
        <xdr:cNvPr id="201" name="テキスト ボックス 200"/>
        <xdr:cNvSpPr txBox="1"/>
      </xdr:nvSpPr>
      <xdr:spPr>
        <a:xfrm>
          <a:off x="3562428" y="13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99377</xdr:rowOff>
    </xdr:from>
    <xdr:to>
      <xdr:col>15</xdr:col>
      <xdr:colOff>101600</xdr:colOff>
      <xdr:row>78</xdr:row>
      <xdr:rowOff>29527</xdr:rowOff>
    </xdr:to>
    <xdr:sp macro="" textlink="">
      <xdr:nvSpPr>
        <xdr:cNvPr id="202" name="楕円 201"/>
        <xdr:cNvSpPr/>
      </xdr:nvSpPr>
      <xdr:spPr>
        <a:xfrm>
          <a:off x="2857500" y="133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46054</xdr:rowOff>
    </xdr:from>
    <xdr:ext cx="534377" cy="259045"/>
    <xdr:sp macro="" textlink="">
      <xdr:nvSpPr>
        <xdr:cNvPr id="203" name="テキスト ボックス 202"/>
        <xdr:cNvSpPr txBox="1"/>
      </xdr:nvSpPr>
      <xdr:spPr>
        <a:xfrm>
          <a:off x="2641111" y="13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23997</xdr:rowOff>
    </xdr:from>
    <xdr:to>
      <xdr:col>10</xdr:col>
      <xdr:colOff>165100</xdr:colOff>
      <xdr:row>78</xdr:row>
      <xdr:rowOff>125597</xdr:rowOff>
    </xdr:to>
    <xdr:sp macro="" textlink="">
      <xdr:nvSpPr>
        <xdr:cNvPr id="204" name="楕円 203"/>
        <xdr:cNvSpPr/>
      </xdr:nvSpPr>
      <xdr:spPr>
        <a:xfrm>
          <a:off x="1968500" y="133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116724</xdr:rowOff>
    </xdr:from>
    <xdr:ext cx="469744" cy="259045"/>
    <xdr:sp macro="" textlink="">
      <xdr:nvSpPr>
        <xdr:cNvPr id="205" name="テキスト ボックス 204"/>
        <xdr:cNvSpPr txBox="1"/>
      </xdr:nvSpPr>
      <xdr:spPr>
        <a:xfrm>
          <a:off x="1784428" y="134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10604</xdr:rowOff>
    </xdr:from>
    <xdr:to>
      <xdr:col>6</xdr:col>
      <xdr:colOff>38100</xdr:colOff>
      <xdr:row>78</xdr:row>
      <xdr:rowOff>112204</xdr:rowOff>
    </xdr:to>
    <xdr:sp macro="" textlink="">
      <xdr:nvSpPr>
        <xdr:cNvPr id="206" name="楕円 205"/>
        <xdr:cNvSpPr/>
      </xdr:nvSpPr>
      <xdr:spPr>
        <a:xfrm>
          <a:off x="10795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128731</xdr:rowOff>
    </xdr:from>
    <xdr:ext cx="469744" cy="259045"/>
    <xdr:sp macro="" textlink="">
      <xdr:nvSpPr>
        <xdr:cNvPr id="207" name="テキスト ボックス 206"/>
        <xdr:cNvSpPr txBox="1"/>
      </xdr:nvSpPr>
      <xdr:spPr>
        <a:xfrm>
          <a:off x="895428" y="131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105842</xdr:rowOff>
    </xdr:from>
    <xdr:to>
      <xdr:col>24</xdr:col>
      <xdr:colOff>63500</xdr:colOff>
      <xdr:row>93</xdr:row>
      <xdr:rowOff>105981</xdr:rowOff>
    </xdr:to>
    <xdr:cxnSp macro="">
      <xdr:nvCxnSpPr>
        <xdr:cNvPr id="237" name="直線コネクタ 236"/>
        <xdr:cNvCxnSpPr/>
      </xdr:nvCxnSpPr>
      <xdr:spPr>
        <a:xfrm flipV="1">
          <a:off x="3797300" y="16050692"/>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105981</xdr:rowOff>
    </xdr:from>
    <xdr:to>
      <xdr:col>19</xdr:col>
      <xdr:colOff>177800</xdr:colOff>
      <xdr:row>94</xdr:row>
      <xdr:rowOff>11685</xdr:rowOff>
    </xdr:to>
    <xdr:cxnSp macro="">
      <xdr:nvCxnSpPr>
        <xdr:cNvPr id="240" name="直線コネクタ 239"/>
        <xdr:cNvCxnSpPr/>
      </xdr:nvCxnSpPr>
      <xdr:spPr>
        <a:xfrm flipV="1">
          <a:off x="2908300" y="16050831"/>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11685</xdr:rowOff>
    </xdr:from>
    <xdr:to>
      <xdr:col>15</xdr:col>
      <xdr:colOff>50800</xdr:colOff>
      <xdr:row>94</xdr:row>
      <xdr:rowOff>48603</xdr:rowOff>
    </xdr:to>
    <xdr:cxnSp macro="">
      <xdr:nvCxnSpPr>
        <xdr:cNvPr id="243" name="直線コネクタ 242"/>
        <xdr:cNvCxnSpPr/>
      </xdr:nvCxnSpPr>
      <xdr:spPr>
        <a:xfrm flipV="1">
          <a:off x="2019300" y="1612798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164376</xdr:rowOff>
    </xdr:from>
    <xdr:to>
      <xdr:col>10</xdr:col>
      <xdr:colOff>114300</xdr:colOff>
      <xdr:row>94</xdr:row>
      <xdr:rowOff>48603</xdr:rowOff>
    </xdr:to>
    <xdr:cxnSp macro="">
      <xdr:nvCxnSpPr>
        <xdr:cNvPr id="246" name="直線コネクタ 245"/>
        <xdr:cNvCxnSpPr/>
      </xdr:nvCxnSpPr>
      <xdr:spPr>
        <a:xfrm>
          <a:off x="1130300" y="1610922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55042</xdr:rowOff>
    </xdr:from>
    <xdr:to>
      <xdr:col>24</xdr:col>
      <xdr:colOff>114300</xdr:colOff>
      <xdr:row>93</xdr:row>
      <xdr:rowOff>156642</xdr:rowOff>
    </xdr:to>
    <xdr:sp macro="" textlink="">
      <xdr:nvSpPr>
        <xdr:cNvPr id="256" name="楕円 255"/>
        <xdr:cNvSpPr/>
      </xdr:nvSpPr>
      <xdr:spPr>
        <a:xfrm>
          <a:off x="4584700" y="1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77919</xdr:rowOff>
    </xdr:from>
    <xdr:ext cx="599010" cy="259045"/>
    <xdr:sp macro="" textlink="">
      <xdr:nvSpPr>
        <xdr:cNvPr id="257" name="扶助費該当値テキスト"/>
        <xdr:cNvSpPr txBox="1"/>
      </xdr:nvSpPr>
      <xdr:spPr>
        <a:xfrm>
          <a:off x="4686300" y="1585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55181</xdr:rowOff>
    </xdr:from>
    <xdr:to>
      <xdr:col>20</xdr:col>
      <xdr:colOff>38100</xdr:colOff>
      <xdr:row>93</xdr:row>
      <xdr:rowOff>156781</xdr:rowOff>
    </xdr:to>
    <xdr:sp macro="" textlink="">
      <xdr:nvSpPr>
        <xdr:cNvPr id="258" name="楕円 257"/>
        <xdr:cNvSpPr/>
      </xdr:nvSpPr>
      <xdr:spPr>
        <a:xfrm>
          <a:off x="3746500" y="16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1858</xdr:rowOff>
    </xdr:from>
    <xdr:ext cx="599010" cy="259045"/>
    <xdr:sp macro="" textlink="">
      <xdr:nvSpPr>
        <xdr:cNvPr id="259" name="テキスト ボックス 258"/>
        <xdr:cNvSpPr txBox="1"/>
      </xdr:nvSpPr>
      <xdr:spPr>
        <a:xfrm>
          <a:off x="3497795" y="157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132335</xdr:rowOff>
    </xdr:from>
    <xdr:to>
      <xdr:col>15</xdr:col>
      <xdr:colOff>101600</xdr:colOff>
      <xdr:row>94</xdr:row>
      <xdr:rowOff>62485</xdr:rowOff>
    </xdr:to>
    <xdr:sp macro="" textlink="">
      <xdr:nvSpPr>
        <xdr:cNvPr id="260" name="楕円 259"/>
        <xdr:cNvSpPr/>
      </xdr:nvSpPr>
      <xdr:spPr>
        <a:xfrm>
          <a:off x="2857500" y="16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79012</xdr:rowOff>
    </xdr:from>
    <xdr:ext cx="599010" cy="259045"/>
    <xdr:sp macro="" textlink="">
      <xdr:nvSpPr>
        <xdr:cNvPr id="261" name="テキスト ボックス 260"/>
        <xdr:cNvSpPr txBox="1"/>
      </xdr:nvSpPr>
      <xdr:spPr>
        <a:xfrm>
          <a:off x="2608795" y="1585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169253</xdr:rowOff>
    </xdr:from>
    <xdr:to>
      <xdr:col>10</xdr:col>
      <xdr:colOff>165100</xdr:colOff>
      <xdr:row>94</xdr:row>
      <xdr:rowOff>99403</xdr:rowOff>
    </xdr:to>
    <xdr:sp macro="" textlink="">
      <xdr:nvSpPr>
        <xdr:cNvPr id="262" name="楕円 261"/>
        <xdr:cNvSpPr/>
      </xdr:nvSpPr>
      <xdr:spPr>
        <a:xfrm>
          <a:off x="19685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115930</xdr:rowOff>
    </xdr:from>
    <xdr:ext cx="599010" cy="259045"/>
    <xdr:sp macro="" textlink="">
      <xdr:nvSpPr>
        <xdr:cNvPr id="263" name="テキスト ボックス 262"/>
        <xdr:cNvSpPr txBox="1"/>
      </xdr:nvSpPr>
      <xdr:spPr>
        <a:xfrm>
          <a:off x="1719795"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113576</xdr:rowOff>
    </xdr:from>
    <xdr:to>
      <xdr:col>6</xdr:col>
      <xdr:colOff>38100</xdr:colOff>
      <xdr:row>94</xdr:row>
      <xdr:rowOff>43726</xdr:rowOff>
    </xdr:to>
    <xdr:sp macro="" textlink="">
      <xdr:nvSpPr>
        <xdr:cNvPr id="264" name="楕円 263"/>
        <xdr:cNvSpPr/>
      </xdr:nvSpPr>
      <xdr:spPr>
        <a:xfrm>
          <a:off x="1079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60253</xdr:rowOff>
    </xdr:from>
    <xdr:ext cx="599010" cy="259045"/>
    <xdr:sp macro="" textlink="">
      <xdr:nvSpPr>
        <xdr:cNvPr id="265" name="テキスト ボックス 264"/>
        <xdr:cNvSpPr txBox="1"/>
      </xdr:nvSpPr>
      <xdr:spPr>
        <a:xfrm>
          <a:off x="830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7817</xdr:rowOff>
    </xdr:from>
    <xdr:to>
      <xdr:col>55</xdr:col>
      <xdr:colOff>0</xdr:colOff>
      <xdr:row>38</xdr:row>
      <xdr:rowOff>21439</xdr:rowOff>
    </xdr:to>
    <xdr:cxnSp macro="">
      <xdr:nvCxnSpPr>
        <xdr:cNvPr id="296" name="直線コネクタ 295"/>
        <xdr:cNvCxnSpPr/>
      </xdr:nvCxnSpPr>
      <xdr:spPr>
        <a:xfrm flipV="1">
          <a:off x="9639300" y="6180017"/>
          <a:ext cx="838200" cy="3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115308</xdr:rowOff>
    </xdr:from>
    <xdr:to>
      <xdr:col>50</xdr:col>
      <xdr:colOff>114300</xdr:colOff>
      <xdr:row>38</xdr:row>
      <xdr:rowOff>21439</xdr:rowOff>
    </xdr:to>
    <xdr:cxnSp macro="">
      <xdr:nvCxnSpPr>
        <xdr:cNvPr id="299" name="直線コネクタ 298"/>
        <xdr:cNvCxnSpPr/>
      </xdr:nvCxnSpPr>
      <xdr:spPr>
        <a:xfrm>
          <a:off x="8750300" y="6458958"/>
          <a:ext cx="889000" cy="7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115308</xdr:rowOff>
    </xdr:from>
    <xdr:to>
      <xdr:col>45</xdr:col>
      <xdr:colOff>177800</xdr:colOff>
      <xdr:row>38</xdr:row>
      <xdr:rowOff>11368</xdr:rowOff>
    </xdr:to>
    <xdr:cxnSp macro="">
      <xdr:nvCxnSpPr>
        <xdr:cNvPr id="302" name="直線コネクタ 301"/>
        <xdr:cNvCxnSpPr/>
      </xdr:nvCxnSpPr>
      <xdr:spPr>
        <a:xfrm flipV="1">
          <a:off x="7861300" y="6458958"/>
          <a:ext cx="889000" cy="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11233</xdr:rowOff>
    </xdr:from>
    <xdr:to>
      <xdr:col>41</xdr:col>
      <xdr:colOff>50800</xdr:colOff>
      <xdr:row>38</xdr:row>
      <xdr:rowOff>11368</xdr:rowOff>
    </xdr:to>
    <xdr:cxnSp macro="">
      <xdr:nvCxnSpPr>
        <xdr:cNvPr id="305" name="直線コネクタ 304"/>
        <xdr:cNvCxnSpPr/>
      </xdr:nvCxnSpPr>
      <xdr:spPr>
        <a:xfrm>
          <a:off x="6972300" y="6526333"/>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128467</xdr:rowOff>
    </xdr:from>
    <xdr:to>
      <xdr:col>55</xdr:col>
      <xdr:colOff>50800</xdr:colOff>
      <xdr:row>36</xdr:row>
      <xdr:rowOff>58617</xdr:rowOff>
    </xdr:to>
    <xdr:sp macro="" textlink="">
      <xdr:nvSpPr>
        <xdr:cNvPr id="315" name="楕円 314"/>
        <xdr:cNvSpPr/>
      </xdr:nvSpPr>
      <xdr:spPr>
        <a:xfrm>
          <a:off x="10426700" y="61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106894</xdr:rowOff>
    </xdr:from>
    <xdr:ext cx="599010" cy="259045"/>
    <xdr:sp macro="" textlink="">
      <xdr:nvSpPr>
        <xdr:cNvPr id="316" name="補助費等該当値テキスト"/>
        <xdr:cNvSpPr txBox="1"/>
      </xdr:nvSpPr>
      <xdr:spPr>
        <a:xfrm>
          <a:off x="10528300" y="610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142089</xdr:rowOff>
    </xdr:from>
    <xdr:to>
      <xdr:col>50</xdr:col>
      <xdr:colOff>165100</xdr:colOff>
      <xdr:row>38</xdr:row>
      <xdr:rowOff>72239</xdr:rowOff>
    </xdr:to>
    <xdr:sp macro="" textlink="">
      <xdr:nvSpPr>
        <xdr:cNvPr id="317" name="楕円 316"/>
        <xdr:cNvSpPr/>
      </xdr:nvSpPr>
      <xdr:spPr>
        <a:xfrm>
          <a:off x="9588500" y="64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88766</xdr:rowOff>
    </xdr:from>
    <xdr:ext cx="534377" cy="259045"/>
    <xdr:sp macro="" textlink="">
      <xdr:nvSpPr>
        <xdr:cNvPr id="318" name="テキスト ボックス 317"/>
        <xdr:cNvSpPr txBox="1"/>
      </xdr:nvSpPr>
      <xdr:spPr>
        <a:xfrm>
          <a:off x="9372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64508</xdr:rowOff>
    </xdr:from>
    <xdr:to>
      <xdr:col>46</xdr:col>
      <xdr:colOff>38100</xdr:colOff>
      <xdr:row>37</xdr:row>
      <xdr:rowOff>166108</xdr:rowOff>
    </xdr:to>
    <xdr:sp macro="" textlink="">
      <xdr:nvSpPr>
        <xdr:cNvPr id="319" name="楕円 318"/>
        <xdr:cNvSpPr/>
      </xdr:nvSpPr>
      <xdr:spPr>
        <a:xfrm>
          <a:off x="8699500" y="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11185</xdr:rowOff>
    </xdr:from>
    <xdr:ext cx="534377" cy="259045"/>
    <xdr:sp macro="" textlink="">
      <xdr:nvSpPr>
        <xdr:cNvPr id="320" name="テキスト ボックス 319"/>
        <xdr:cNvSpPr txBox="1"/>
      </xdr:nvSpPr>
      <xdr:spPr>
        <a:xfrm>
          <a:off x="8483111" y="6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132017</xdr:rowOff>
    </xdr:from>
    <xdr:to>
      <xdr:col>41</xdr:col>
      <xdr:colOff>101600</xdr:colOff>
      <xdr:row>38</xdr:row>
      <xdr:rowOff>62167</xdr:rowOff>
    </xdr:to>
    <xdr:sp macro="" textlink="">
      <xdr:nvSpPr>
        <xdr:cNvPr id="321" name="楕円 320"/>
        <xdr:cNvSpPr/>
      </xdr:nvSpPr>
      <xdr:spPr>
        <a:xfrm>
          <a:off x="7810500" y="64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78694</xdr:rowOff>
    </xdr:from>
    <xdr:ext cx="534377" cy="259045"/>
    <xdr:sp macro="" textlink="">
      <xdr:nvSpPr>
        <xdr:cNvPr id="322" name="テキスト ボックス 321"/>
        <xdr:cNvSpPr txBox="1"/>
      </xdr:nvSpPr>
      <xdr:spPr>
        <a:xfrm>
          <a:off x="7594111" y="62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131883</xdr:rowOff>
    </xdr:from>
    <xdr:to>
      <xdr:col>36</xdr:col>
      <xdr:colOff>165100</xdr:colOff>
      <xdr:row>38</xdr:row>
      <xdr:rowOff>62033</xdr:rowOff>
    </xdr:to>
    <xdr:sp macro="" textlink="">
      <xdr:nvSpPr>
        <xdr:cNvPr id="323" name="楕円 322"/>
        <xdr:cNvSpPr/>
      </xdr:nvSpPr>
      <xdr:spPr>
        <a:xfrm>
          <a:off x="6921500" y="6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78560</xdr:rowOff>
    </xdr:from>
    <xdr:ext cx="534377" cy="259045"/>
    <xdr:sp macro="" textlink="">
      <xdr:nvSpPr>
        <xdr:cNvPr id="324" name="テキスト ボックス 323"/>
        <xdr:cNvSpPr txBox="1"/>
      </xdr:nvSpPr>
      <xdr:spPr>
        <a:xfrm>
          <a:off x="6705111" y="62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41470</xdr:rowOff>
    </xdr:from>
    <xdr:to>
      <xdr:col>55</xdr:col>
      <xdr:colOff>0</xdr:colOff>
      <xdr:row>57</xdr:row>
      <xdr:rowOff>85709</xdr:rowOff>
    </xdr:to>
    <xdr:cxnSp macro="">
      <xdr:nvCxnSpPr>
        <xdr:cNvPr id="351" name="直線コネクタ 350"/>
        <xdr:cNvCxnSpPr/>
      </xdr:nvCxnSpPr>
      <xdr:spPr>
        <a:xfrm>
          <a:off x="9639300" y="9642670"/>
          <a:ext cx="838200" cy="2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41470</xdr:rowOff>
    </xdr:from>
    <xdr:to>
      <xdr:col>50</xdr:col>
      <xdr:colOff>114300</xdr:colOff>
      <xdr:row>57</xdr:row>
      <xdr:rowOff>105168</xdr:rowOff>
    </xdr:to>
    <xdr:cxnSp macro="">
      <xdr:nvCxnSpPr>
        <xdr:cNvPr id="354" name="直線コネクタ 353"/>
        <xdr:cNvCxnSpPr/>
      </xdr:nvCxnSpPr>
      <xdr:spPr>
        <a:xfrm flipV="1">
          <a:off x="8750300" y="9642670"/>
          <a:ext cx="889000" cy="2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105168</xdr:rowOff>
    </xdr:from>
    <xdr:to>
      <xdr:col>45</xdr:col>
      <xdr:colOff>177800</xdr:colOff>
      <xdr:row>58</xdr:row>
      <xdr:rowOff>2425</xdr:rowOff>
    </xdr:to>
    <xdr:cxnSp macro="">
      <xdr:nvCxnSpPr>
        <xdr:cNvPr id="357" name="直線コネクタ 356"/>
        <xdr:cNvCxnSpPr/>
      </xdr:nvCxnSpPr>
      <xdr:spPr>
        <a:xfrm flipV="1">
          <a:off x="7861300" y="9877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2425</xdr:rowOff>
    </xdr:from>
    <xdr:to>
      <xdr:col>41</xdr:col>
      <xdr:colOff>50800</xdr:colOff>
      <xdr:row>58</xdr:row>
      <xdr:rowOff>24568</xdr:rowOff>
    </xdr:to>
    <xdr:cxnSp macro="">
      <xdr:nvCxnSpPr>
        <xdr:cNvPr id="360" name="直線コネクタ 359"/>
        <xdr:cNvCxnSpPr/>
      </xdr:nvCxnSpPr>
      <xdr:spPr>
        <a:xfrm flipV="1">
          <a:off x="6972300" y="994652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34909</xdr:rowOff>
    </xdr:from>
    <xdr:to>
      <xdr:col>55</xdr:col>
      <xdr:colOff>50800</xdr:colOff>
      <xdr:row>57</xdr:row>
      <xdr:rowOff>136509</xdr:rowOff>
    </xdr:to>
    <xdr:sp macro="" textlink="">
      <xdr:nvSpPr>
        <xdr:cNvPr id="370" name="楕円 369"/>
        <xdr:cNvSpPr/>
      </xdr:nvSpPr>
      <xdr:spPr>
        <a:xfrm>
          <a:off x="10426700" y="98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13336</xdr:rowOff>
    </xdr:from>
    <xdr:ext cx="534377" cy="259045"/>
    <xdr:sp macro="" textlink="">
      <xdr:nvSpPr>
        <xdr:cNvPr id="371" name="普通建設事業費該当値テキスト"/>
        <xdr:cNvSpPr txBox="1"/>
      </xdr:nvSpPr>
      <xdr:spPr>
        <a:xfrm>
          <a:off x="10528300" y="978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162120</xdr:rowOff>
    </xdr:from>
    <xdr:to>
      <xdr:col>50</xdr:col>
      <xdr:colOff>165100</xdr:colOff>
      <xdr:row>56</xdr:row>
      <xdr:rowOff>92270</xdr:rowOff>
    </xdr:to>
    <xdr:sp macro="" textlink="">
      <xdr:nvSpPr>
        <xdr:cNvPr id="372" name="楕円 371"/>
        <xdr:cNvSpPr/>
      </xdr:nvSpPr>
      <xdr:spPr>
        <a:xfrm>
          <a:off x="9588500" y="9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108797</xdr:rowOff>
    </xdr:from>
    <xdr:ext cx="534377" cy="259045"/>
    <xdr:sp macro="" textlink="">
      <xdr:nvSpPr>
        <xdr:cNvPr id="373" name="テキスト ボックス 372"/>
        <xdr:cNvSpPr txBox="1"/>
      </xdr:nvSpPr>
      <xdr:spPr>
        <a:xfrm>
          <a:off x="9372111" y="93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54368</xdr:rowOff>
    </xdr:from>
    <xdr:to>
      <xdr:col>46</xdr:col>
      <xdr:colOff>38100</xdr:colOff>
      <xdr:row>57</xdr:row>
      <xdr:rowOff>155968</xdr:rowOff>
    </xdr:to>
    <xdr:sp macro="" textlink="">
      <xdr:nvSpPr>
        <xdr:cNvPr id="374" name="楕円 373"/>
        <xdr:cNvSpPr/>
      </xdr:nvSpPr>
      <xdr:spPr>
        <a:xfrm>
          <a:off x="86995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147095</xdr:rowOff>
    </xdr:from>
    <xdr:ext cx="534377" cy="259045"/>
    <xdr:sp macro="" textlink="">
      <xdr:nvSpPr>
        <xdr:cNvPr id="375" name="テキスト ボックス 374"/>
        <xdr:cNvSpPr txBox="1"/>
      </xdr:nvSpPr>
      <xdr:spPr>
        <a:xfrm>
          <a:off x="8483111" y="9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123075</xdr:rowOff>
    </xdr:from>
    <xdr:to>
      <xdr:col>41</xdr:col>
      <xdr:colOff>101600</xdr:colOff>
      <xdr:row>58</xdr:row>
      <xdr:rowOff>53225</xdr:rowOff>
    </xdr:to>
    <xdr:sp macro="" textlink="">
      <xdr:nvSpPr>
        <xdr:cNvPr id="376" name="楕円 375"/>
        <xdr:cNvSpPr/>
      </xdr:nvSpPr>
      <xdr:spPr>
        <a:xfrm>
          <a:off x="7810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44352</xdr:rowOff>
    </xdr:from>
    <xdr:ext cx="534377" cy="259045"/>
    <xdr:sp macro="" textlink="">
      <xdr:nvSpPr>
        <xdr:cNvPr id="377" name="テキスト ボックス 376"/>
        <xdr:cNvSpPr txBox="1"/>
      </xdr:nvSpPr>
      <xdr:spPr>
        <a:xfrm>
          <a:off x="7594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145218</xdr:rowOff>
    </xdr:from>
    <xdr:to>
      <xdr:col>36</xdr:col>
      <xdr:colOff>165100</xdr:colOff>
      <xdr:row>58</xdr:row>
      <xdr:rowOff>75368</xdr:rowOff>
    </xdr:to>
    <xdr:sp macro="" textlink="">
      <xdr:nvSpPr>
        <xdr:cNvPr id="378" name="楕円 377"/>
        <xdr:cNvSpPr/>
      </xdr:nvSpPr>
      <xdr:spPr>
        <a:xfrm>
          <a:off x="6921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66495</xdr:rowOff>
    </xdr:from>
    <xdr:ext cx="534377" cy="259045"/>
    <xdr:sp macro="" textlink="">
      <xdr:nvSpPr>
        <xdr:cNvPr id="379" name="テキスト ボックス 378"/>
        <xdr:cNvSpPr txBox="1"/>
      </xdr:nvSpPr>
      <xdr:spPr>
        <a:xfrm>
          <a:off x="6705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123113</xdr:rowOff>
    </xdr:from>
    <xdr:to>
      <xdr:col>55</xdr:col>
      <xdr:colOff>0</xdr:colOff>
      <xdr:row>77</xdr:row>
      <xdr:rowOff>137652</xdr:rowOff>
    </xdr:to>
    <xdr:cxnSp macro="">
      <xdr:nvCxnSpPr>
        <xdr:cNvPr id="406" name="直線コネクタ 405"/>
        <xdr:cNvCxnSpPr/>
      </xdr:nvCxnSpPr>
      <xdr:spPr>
        <a:xfrm>
          <a:off x="9639300" y="12981863"/>
          <a:ext cx="838200" cy="35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123113</xdr:rowOff>
    </xdr:from>
    <xdr:to>
      <xdr:col>50</xdr:col>
      <xdr:colOff>114300</xdr:colOff>
      <xdr:row>77</xdr:row>
      <xdr:rowOff>58328</xdr:rowOff>
    </xdr:to>
    <xdr:cxnSp macro="">
      <xdr:nvCxnSpPr>
        <xdr:cNvPr id="409" name="直線コネクタ 408"/>
        <xdr:cNvCxnSpPr/>
      </xdr:nvCxnSpPr>
      <xdr:spPr>
        <a:xfrm flipV="1">
          <a:off x="8750300" y="12981863"/>
          <a:ext cx="889000" cy="27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58328</xdr:rowOff>
    </xdr:from>
    <xdr:to>
      <xdr:col>45</xdr:col>
      <xdr:colOff>177800</xdr:colOff>
      <xdr:row>78</xdr:row>
      <xdr:rowOff>131305</xdr:rowOff>
    </xdr:to>
    <xdr:cxnSp macro="">
      <xdr:nvCxnSpPr>
        <xdr:cNvPr id="412" name="直線コネクタ 411"/>
        <xdr:cNvCxnSpPr/>
      </xdr:nvCxnSpPr>
      <xdr:spPr>
        <a:xfrm flipV="1">
          <a:off x="7861300" y="13259978"/>
          <a:ext cx="889000" cy="2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2842</xdr:rowOff>
    </xdr:from>
    <xdr:to>
      <xdr:col>41</xdr:col>
      <xdr:colOff>50800</xdr:colOff>
      <xdr:row>78</xdr:row>
      <xdr:rowOff>131305</xdr:rowOff>
    </xdr:to>
    <xdr:cxnSp macro="">
      <xdr:nvCxnSpPr>
        <xdr:cNvPr id="415" name="直線コネクタ 414"/>
        <xdr:cNvCxnSpPr/>
      </xdr:nvCxnSpPr>
      <xdr:spPr>
        <a:xfrm>
          <a:off x="6972300" y="13375942"/>
          <a:ext cx="8890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86852</xdr:rowOff>
    </xdr:from>
    <xdr:to>
      <xdr:col>55</xdr:col>
      <xdr:colOff>50800</xdr:colOff>
      <xdr:row>78</xdr:row>
      <xdr:rowOff>17002</xdr:rowOff>
    </xdr:to>
    <xdr:sp macro="" textlink="">
      <xdr:nvSpPr>
        <xdr:cNvPr id="425" name="楕円 424"/>
        <xdr:cNvSpPr/>
      </xdr:nvSpPr>
      <xdr:spPr>
        <a:xfrm>
          <a:off x="10426700" y="132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65279</xdr:rowOff>
    </xdr:from>
    <xdr:ext cx="534377" cy="259045"/>
    <xdr:sp macro="" textlink="">
      <xdr:nvSpPr>
        <xdr:cNvPr id="426" name="普通建設事業費 （ うち新規整備　）該当値テキスト"/>
        <xdr:cNvSpPr txBox="1"/>
      </xdr:nvSpPr>
      <xdr:spPr>
        <a:xfrm>
          <a:off x="10528300" y="132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72313</xdr:rowOff>
    </xdr:from>
    <xdr:to>
      <xdr:col>50</xdr:col>
      <xdr:colOff>165100</xdr:colOff>
      <xdr:row>76</xdr:row>
      <xdr:rowOff>2462</xdr:rowOff>
    </xdr:to>
    <xdr:sp macro="" textlink="">
      <xdr:nvSpPr>
        <xdr:cNvPr id="427" name="楕円 426"/>
        <xdr:cNvSpPr/>
      </xdr:nvSpPr>
      <xdr:spPr>
        <a:xfrm>
          <a:off x="9588500" y="12931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18990</xdr:rowOff>
    </xdr:from>
    <xdr:ext cx="534377" cy="259045"/>
    <xdr:sp macro="" textlink="">
      <xdr:nvSpPr>
        <xdr:cNvPr id="428" name="テキスト ボックス 427"/>
        <xdr:cNvSpPr txBox="1"/>
      </xdr:nvSpPr>
      <xdr:spPr>
        <a:xfrm>
          <a:off x="9372111" y="127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7528</xdr:rowOff>
    </xdr:from>
    <xdr:to>
      <xdr:col>46</xdr:col>
      <xdr:colOff>38100</xdr:colOff>
      <xdr:row>77</xdr:row>
      <xdr:rowOff>109128</xdr:rowOff>
    </xdr:to>
    <xdr:sp macro="" textlink="">
      <xdr:nvSpPr>
        <xdr:cNvPr id="429" name="楕円 428"/>
        <xdr:cNvSpPr/>
      </xdr:nvSpPr>
      <xdr:spPr>
        <a:xfrm>
          <a:off x="8699500" y="132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125655</xdr:rowOff>
    </xdr:from>
    <xdr:ext cx="534377" cy="259045"/>
    <xdr:sp macro="" textlink="">
      <xdr:nvSpPr>
        <xdr:cNvPr id="430" name="テキスト ボックス 429"/>
        <xdr:cNvSpPr txBox="1"/>
      </xdr:nvSpPr>
      <xdr:spPr>
        <a:xfrm>
          <a:off x="8483111" y="129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80505</xdr:rowOff>
    </xdr:from>
    <xdr:to>
      <xdr:col>41</xdr:col>
      <xdr:colOff>101600</xdr:colOff>
      <xdr:row>79</xdr:row>
      <xdr:rowOff>10655</xdr:rowOff>
    </xdr:to>
    <xdr:sp macro="" textlink="">
      <xdr:nvSpPr>
        <xdr:cNvPr id="431" name="楕円 430"/>
        <xdr:cNvSpPr/>
      </xdr:nvSpPr>
      <xdr:spPr>
        <a:xfrm>
          <a:off x="7810500" y="134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1782</xdr:rowOff>
    </xdr:from>
    <xdr:ext cx="378565" cy="259045"/>
    <xdr:sp macro="" textlink="">
      <xdr:nvSpPr>
        <xdr:cNvPr id="432" name="テキスト ボックス 431"/>
        <xdr:cNvSpPr txBox="1"/>
      </xdr:nvSpPr>
      <xdr:spPr>
        <a:xfrm>
          <a:off x="7672017" y="1354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123492</xdr:rowOff>
    </xdr:from>
    <xdr:to>
      <xdr:col>36</xdr:col>
      <xdr:colOff>165100</xdr:colOff>
      <xdr:row>78</xdr:row>
      <xdr:rowOff>53642</xdr:rowOff>
    </xdr:to>
    <xdr:sp macro="" textlink="">
      <xdr:nvSpPr>
        <xdr:cNvPr id="433" name="楕円 432"/>
        <xdr:cNvSpPr/>
      </xdr:nvSpPr>
      <xdr:spPr>
        <a:xfrm>
          <a:off x="6921500" y="133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44769</xdr:rowOff>
    </xdr:from>
    <xdr:ext cx="534377" cy="259045"/>
    <xdr:sp macro="" textlink="">
      <xdr:nvSpPr>
        <xdr:cNvPr id="434" name="テキスト ボックス 433"/>
        <xdr:cNvSpPr txBox="1"/>
      </xdr:nvSpPr>
      <xdr:spPr>
        <a:xfrm>
          <a:off x="6705111" y="134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69650</xdr:rowOff>
    </xdr:from>
    <xdr:to>
      <xdr:col>55</xdr:col>
      <xdr:colOff>0</xdr:colOff>
      <xdr:row>97</xdr:row>
      <xdr:rowOff>168091</xdr:rowOff>
    </xdr:to>
    <xdr:cxnSp macro="">
      <xdr:nvCxnSpPr>
        <xdr:cNvPr id="465" name="直線コネクタ 464"/>
        <xdr:cNvCxnSpPr/>
      </xdr:nvCxnSpPr>
      <xdr:spPr>
        <a:xfrm>
          <a:off x="9639300" y="16700300"/>
          <a:ext cx="838200" cy="9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69650</xdr:rowOff>
    </xdr:from>
    <xdr:to>
      <xdr:col>50</xdr:col>
      <xdr:colOff>114300</xdr:colOff>
      <xdr:row>98</xdr:row>
      <xdr:rowOff>110548</xdr:rowOff>
    </xdr:to>
    <xdr:cxnSp macro="">
      <xdr:nvCxnSpPr>
        <xdr:cNvPr id="468" name="直線コネクタ 467"/>
        <xdr:cNvCxnSpPr/>
      </xdr:nvCxnSpPr>
      <xdr:spPr>
        <a:xfrm flipV="1">
          <a:off x="8750300" y="16700300"/>
          <a:ext cx="889000" cy="2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169157</xdr:rowOff>
    </xdr:from>
    <xdr:to>
      <xdr:col>45</xdr:col>
      <xdr:colOff>177800</xdr:colOff>
      <xdr:row>98</xdr:row>
      <xdr:rowOff>110548</xdr:rowOff>
    </xdr:to>
    <xdr:cxnSp macro="">
      <xdr:nvCxnSpPr>
        <xdr:cNvPr id="471" name="直線コネクタ 470"/>
        <xdr:cNvCxnSpPr/>
      </xdr:nvCxnSpPr>
      <xdr:spPr>
        <a:xfrm>
          <a:off x="7861300" y="16799807"/>
          <a:ext cx="8890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169157</xdr:rowOff>
    </xdr:from>
    <xdr:to>
      <xdr:col>41</xdr:col>
      <xdr:colOff>50800</xdr:colOff>
      <xdr:row>99</xdr:row>
      <xdr:rowOff>29373</xdr:rowOff>
    </xdr:to>
    <xdr:cxnSp macro="">
      <xdr:nvCxnSpPr>
        <xdr:cNvPr id="474" name="直線コネクタ 473"/>
        <xdr:cNvCxnSpPr/>
      </xdr:nvCxnSpPr>
      <xdr:spPr>
        <a:xfrm flipV="1">
          <a:off x="6972300" y="16799807"/>
          <a:ext cx="889000" cy="2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117291</xdr:rowOff>
    </xdr:from>
    <xdr:to>
      <xdr:col>55</xdr:col>
      <xdr:colOff>50800</xdr:colOff>
      <xdr:row>98</xdr:row>
      <xdr:rowOff>47441</xdr:rowOff>
    </xdr:to>
    <xdr:sp macro="" textlink="">
      <xdr:nvSpPr>
        <xdr:cNvPr id="484" name="楕円 483"/>
        <xdr:cNvSpPr/>
      </xdr:nvSpPr>
      <xdr:spPr>
        <a:xfrm>
          <a:off x="10426700" y="167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95718</xdr:rowOff>
    </xdr:from>
    <xdr:ext cx="534377" cy="259045"/>
    <xdr:sp macro="" textlink="">
      <xdr:nvSpPr>
        <xdr:cNvPr id="485" name="普通建設事業費 （ うち更新整備　）該当値テキスト"/>
        <xdr:cNvSpPr txBox="1"/>
      </xdr:nvSpPr>
      <xdr:spPr>
        <a:xfrm>
          <a:off x="10528300" y="167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18850</xdr:rowOff>
    </xdr:from>
    <xdr:to>
      <xdr:col>50</xdr:col>
      <xdr:colOff>165100</xdr:colOff>
      <xdr:row>97</xdr:row>
      <xdr:rowOff>120450</xdr:rowOff>
    </xdr:to>
    <xdr:sp macro="" textlink="">
      <xdr:nvSpPr>
        <xdr:cNvPr id="486" name="楕円 485"/>
        <xdr:cNvSpPr/>
      </xdr:nvSpPr>
      <xdr:spPr>
        <a:xfrm>
          <a:off x="9588500" y="166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111577</xdr:rowOff>
    </xdr:from>
    <xdr:ext cx="534377" cy="259045"/>
    <xdr:sp macro="" textlink="">
      <xdr:nvSpPr>
        <xdr:cNvPr id="487" name="テキスト ボックス 486"/>
        <xdr:cNvSpPr txBox="1"/>
      </xdr:nvSpPr>
      <xdr:spPr>
        <a:xfrm>
          <a:off x="9372111" y="167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59748</xdr:rowOff>
    </xdr:from>
    <xdr:to>
      <xdr:col>46</xdr:col>
      <xdr:colOff>38100</xdr:colOff>
      <xdr:row>98</xdr:row>
      <xdr:rowOff>161348</xdr:rowOff>
    </xdr:to>
    <xdr:sp macro="" textlink="">
      <xdr:nvSpPr>
        <xdr:cNvPr id="488" name="楕円 487"/>
        <xdr:cNvSpPr/>
      </xdr:nvSpPr>
      <xdr:spPr>
        <a:xfrm>
          <a:off x="8699500" y="168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152475</xdr:rowOff>
    </xdr:from>
    <xdr:ext cx="534377" cy="259045"/>
    <xdr:sp macro="" textlink="">
      <xdr:nvSpPr>
        <xdr:cNvPr id="489" name="テキスト ボックス 488"/>
        <xdr:cNvSpPr txBox="1"/>
      </xdr:nvSpPr>
      <xdr:spPr>
        <a:xfrm>
          <a:off x="8483111" y="169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118357</xdr:rowOff>
    </xdr:from>
    <xdr:to>
      <xdr:col>41</xdr:col>
      <xdr:colOff>101600</xdr:colOff>
      <xdr:row>98</xdr:row>
      <xdr:rowOff>48507</xdr:rowOff>
    </xdr:to>
    <xdr:sp macro="" textlink="">
      <xdr:nvSpPr>
        <xdr:cNvPr id="490" name="楕円 489"/>
        <xdr:cNvSpPr/>
      </xdr:nvSpPr>
      <xdr:spPr>
        <a:xfrm>
          <a:off x="7810500" y="167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39634</xdr:rowOff>
    </xdr:from>
    <xdr:ext cx="534377" cy="259045"/>
    <xdr:sp macro="" textlink="">
      <xdr:nvSpPr>
        <xdr:cNvPr id="491" name="テキスト ボックス 490"/>
        <xdr:cNvSpPr txBox="1"/>
      </xdr:nvSpPr>
      <xdr:spPr>
        <a:xfrm>
          <a:off x="7594111" y="168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150023</xdr:rowOff>
    </xdr:from>
    <xdr:to>
      <xdr:col>36</xdr:col>
      <xdr:colOff>165100</xdr:colOff>
      <xdr:row>99</xdr:row>
      <xdr:rowOff>80173</xdr:rowOff>
    </xdr:to>
    <xdr:sp macro="" textlink="">
      <xdr:nvSpPr>
        <xdr:cNvPr id="492" name="楕円 491"/>
        <xdr:cNvSpPr/>
      </xdr:nvSpPr>
      <xdr:spPr>
        <a:xfrm>
          <a:off x="6921500" y="169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71300</xdr:rowOff>
    </xdr:from>
    <xdr:ext cx="469744" cy="259045"/>
    <xdr:sp macro="" textlink="">
      <xdr:nvSpPr>
        <xdr:cNvPr id="493" name="テキスト ボックス 492"/>
        <xdr:cNvSpPr txBox="1"/>
      </xdr:nvSpPr>
      <xdr:spPr>
        <a:xfrm>
          <a:off x="6737428" y="170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44044</xdr:rowOff>
    </xdr:from>
    <xdr:to>
      <xdr:col>85</xdr:col>
      <xdr:colOff>127000</xdr:colOff>
      <xdr:row>39</xdr:row>
      <xdr:rowOff>44107</xdr:rowOff>
    </xdr:to>
    <xdr:cxnSp macro="">
      <xdr:nvCxnSpPr>
        <xdr:cNvPr id="522" name="直線コネクタ 521"/>
        <xdr:cNvCxnSpPr/>
      </xdr:nvCxnSpPr>
      <xdr:spPr>
        <a:xfrm>
          <a:off x="15481300" y="673059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43790</xdr:rowOff>
    </xdr:from>
    <xdr:to>
      <xdr:col>81</xdr:col>
      <xdr:colOff>50800</xdr:colOff>
      <xdr:row>39</xdr:row>
      <xdr:rowOff>44044</xdr:rowOff>
    </xdr:to>
    <xdr:cxnSp macro="">
      <xdr:nvCxnSpPr>
        <xdr:cNvPr id="525" name="直線コネクタ 524"/>
        <xdr:cNvCxnSpPr/>
      </xdr:nvCxnSpPr>
      <xdr:spPr>
        <a:xfrm>
          <a:off x="14592300" y="67303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42900</xdr:rowOff>
    </xdr:from>
    <xdr:to>
      <xdr:col>76</xdr:col>
      <xdr:colOff>114300</xdr:colOff>
      <xdr:row>39</xdr:row>
      <xdr:rowOff>43790</xdr:rowOff>
    </xdr:to>
    <xdr:cxnSp macro="">
      <xdr:nvCxnSpPr>
        <xdr:cNvPr id="528" name="直線コネクタ 527"/>
        <xdr:cNvCxnSpPr/>
      </xdr:nvCxnSpPr>
      <xdr:spPr>
        <a:xfrm>
          <a:off x="13703300" y="672945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41351</xdr:rowOff>
    </xdr:from>
    <xdr:to>
      <xdr:col>71</xdr:col>
      <xdr:colOff>177800</xdr:colOff>
      <xdr:row>39</xdr:row>
      <xdr:rowOff>42900</xdr:rowOff>
    </xdr:to>
    <xdr:cxnSp macro="">
      <xdr:nvCxnSpPr>
        <xdr:cNvPr id="531" name="直線コネクタ 530"/>
        <xdr:cNvCxnSpPr/>
      </xdr:nvCxnSpPr>
      <xdr:spPr>
        <a:xfrm>
          <a:off x="12814300" y="672790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164757</xdr:rowOff>
    </xdr:from>
    <xdr:to>
      <xdr:col>85</xdr:col>
      <xdr:colOff>177800</xdr:colOff>
      <xdr:row>39</xdr:row>
      <xdr:rowOff>94907</xdr:rowOff>
    </xdr:to>
    <xdr:sp macro="" textlink="">
      <xdr:nvSpPr>
        <xdr:cNvPr id="541" name="楕円 540"/>
        <xdr:cNvSpPr/>
      </xdr:nvSpPr>
      <xdr:spPr>
        <a:xfrm>
          <a:off x="16268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79684</xdr:rowOff>
    </xdr:from>
    <xdr:ext cx="313932" cy="259045"/>
    <xdr:sp macro="" textlink="">
      <xdr:nvSpPr>
        <xdr:cNvPr id="542" name="災害復旧事業費該当値テキスト"/>
        <xdr:cNvSpPr txBox="1"/>
      </xdr:nvSpPr>
      <xdr:spPr>
        <a:xfrm>
          <a:off x="16370300" y="65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164694</xdr:rowOff>
    </xdr:from>
    <xdr:to>
      <xdr:col>81</xdr:col>
      <xdr:colOff>101600</xdr:colOff>
      <xdr:row>39</xdr:row>
      <xdr:rowOff>94844</xdr:rowOff>
    </xdr:to>
    <xdr:sp macro="" textlink="">
      <xdr:nvSpPr>
        <xdr:cNvPr id="543" name="楕円 542"/>
        <xdr:cNvSpPr/>
      </xdr:nvSpPr>
      <xdr:spPr>
        <a:xfrm>
          <a:off x="15430500" y="6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85971</xdr:rowOff>
    </xdr:from>
    <xdr:ext cx="313932" cy="259045"/>
    <xdr:sp macro="" textlink="">
      <xdr:nvSpPr>
        <xdr:cNvPr id="544" name="テキスト ボックス 543"/>
        <xdr:cNvSpPr txBox="1"/>
      </xdr:nvSpPr>
      <xdr:spPr>
        <a:xfrm>
          <a:off x="15324333" y="677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164440</xdr:rowOff>
    </xdr:from>
    <xdr:to>
      <xdr:col>76</xdr:col>
      <xdr:colOff>165100</xdr:colOff>
      <xdr:row>39</xdr:row>
      <xdr:rowOff>94590</xdr:rowOff>
    </xdr:to>
    <xdr:sp macro="" textlink="">
      <xdr:nvSpPr>
        <xdr:cNvPr id="545" name="楕円 544"/>
        <xdr:cNvSpPr/>
      </xdr:nvSpPr>
      <xdr:spPr>
        <a:xfrm>
          <a:off x="14541500" y="66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85717</xdr:rowOff>
    </xdr:from>
    <xdr:ext cx="313932" cy="259045"/>
    <xdr:sp macro="" textlink="">
      <xdr:nvSpPr>
        <xdr:cNvPr id="546" name="テキスト ボックス 545"/>
        <xdr:cNvSpPr txBox="1"/>
      </xdr:nvSpPr>
      <xdr:spPr>
        <a:xfrm>
          <a:off x="14435333" y="677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163550</xdr:rowOff>
    </xdr:from>
    <xdr:to>
      <xdr:col>72</xdr:col>
      <xdr:colOff>38100</xdr:colOff>
      <xdr:row>39</xdr:row>
      <xdr:rowOff>93700</xdr:rowOff>
    </xdr:to>
    <xdr:sp macro="" textlink="">
      <xdr:nvSpPr>
        <xdr:cNvPr id="547" name="楕円 546"/>
        <xdr:cNvSpPr/>
      </xdr:nvSpPr>
      <xdr:spPr>
        <a:xfrm>
          <a:off x="13652500" y="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84827</xdr:rowOff>
    </xdr:from>
    <xdr:ext cx="378565" cy="259045"/>
    <xdr:sp macro="" textlink="">
      <xdr:nvSpPr>
        <xdr:cNvPr id="548" name="テキスト ボックス 547"/>
        <xdr:cNvSpPr txBox="1"/>
      </xdr:nvSpPr>
      <xdr:spPr>
        <a:xfrm>
          <a:off x="13514017" y="677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162001</xdr:rowOff>
    </xdr:from>
    <xdr:to>
      <xdr:col>67</xdr:col>
      <xdr:colOff>101600</xdr:colOff>
      <xdr:row>39</xdr:row>
      <xdr:rowOff>92151</xdr:rowOff>
    </xdr:to>
    <xdr:sp macro="" textlink="">
      <xdr:nvSpPr>
        <xdr:cNvPr id="549" name="楕円 548"/>
        <xdr:cNvSpPr/>
      </xdr:nvSpPr>
      <xdr:spPr>
        <a:xfrm>
          <a:off x="12763500" y="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83278</xdr:rowOff>
    </xdr:from>
    <xdr:ext cx="378565" cy="259045"/>
    <xdr:sp macro="" textlink="">
      <xdr:nvSpPr>
        <xdr:cNvPr id="550" name="テキスト ボックス 549"/>
        <xdr:cNvSpPr txBox="1"/>
      </xdr:nvSpPr>
      <xdr:spPr>
        <a:xfrm>
          <a:off x="12625017" y="676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110260</xdr:rowOff>
    </xdr:from>
    <xdr:to>
      <xdr:col>85</xdr:col>
      <xdr:colOff>127000</xdr:colOff>
      <xdr:row>78</xdr:row>
      <xdr:rowOff>119416</xdr:rowOff>
    </xdr:to>
    <xdr:cxnSp macro="">
      <xdr:nvCxnSpPr>
        <xdr:cNvPr id="632" name="直線コネクタ 631"/>
        <xdr:cNvCxnSpPr/>
      </xdr:nvCxnSpPr>
      <xdr:spPr>
        <a:xfrm>
          <a:off x="15481300" y="13483360"/>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103856</xdr:rowOff>
    </xdr:from>
    <xdr:to>
      <xdr:col>81</xdr:col>
      <xdr:colOff>50800</xdr:colOff>
      <xdr:row>78</xdr:row>
      <xdr:rowOff>110260</xdr:rowOff>
    </xdr:to>
    <xdr:cxnSp macro="">
      <xdr:nvCxnSpPr>
        <xdr:cNvPr id="635" name="直線コネクタ 634"/>
        <xdr:cNvCxnSpPr/>
      </xdr:nvCxnSpPr>
      <xdr:spPr>
        <a:xfrm>
          <a:off x="14592300" y="13476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98349</xdr:rowOff>
    </xdr:from>
    <xdr:to>
      <xdr:col>76</xdr:col>
      <xdr:colOff>114300</xdr:colOff>
      <xdr:row>78</xdr:row>
      <xdr:rowOff>103856</xdr:rowOff>
    </xdr:to>
    <xdr:cxnSp macro="">
      <xdr:nvCxnSpPr>
        <xdr:cNvPr id="638" name="直線コネクタ 637"/>
        <xdr:cNvCxnSpPr/>
      </xdr:nvCxnSpPr>
      <xdr:spPr>
        <a:xfrm>
          <a:off x="13703300" y="13471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71019</xdr:rowOff>
    </xdr:from>
    <xdr:to>
      <xdr:col>71</xdr:col>
      <xdr:colOff>177800</xdr:colOff>
      <xdr:row>78</xdr:row>
      <xdr:rowOff>98349</xdr:rowOff>
    </xdr:to>
    <xdr:cxnSp macro="">
      <xdr:nvCxnSpPr>
        <xdr:cNvPr id="641" name="直線コネクタ 640"/>
        <xdr:cNvCxnSpPr/>
      </xdr:nvCxnSpPr>
      <xdr:spPr>
        <a:xfrm>
          <a:off x="12814300" y="13444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68616</xdr:rowOff>
    </xdr:from>
    <xdr:to>
      <xdr:col>85</xdr:col>
      <xdr:colOff>177800</xdr:colOff>
      <xdr:row>78</xdr:row>
      <xdr:rowOff>170216</xdr:rowOff>
    </xdr:to>
    <xdr:sp macro="" textlink="">
      <xdr:nvSpPr>
        <xdr:cNvPr id="651" name="楕円 650"/>
        <xdr:cNvSpPr/>
      </xdr:nvSpPr>
      <xdr:spPr>
        <a:xfrm>
          <a:off x="162687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154993</xdr:rowOff>
    </xdr:from>
    <xdr:ext cx="534377" cy="259045"/>
    <xdr:sp macro="" textlink="">
      <xdr:nvSpPr>
        <xdr:cNvPr id="652" name="公債費該当値テキスト"/>
        <xdr:cNvSpPr txBox="1"/>
      </xdr:nvSpPr>
      <xdr:spPr>
        <a:xfrm>
          <a:off x="16370300" y="133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59460</xdr:rowOff>
    </xdr:from>
    <xdr:to>
      <xdr:col>81</xdr:col>
      <xdr:colOff>101600</xdr:colOff>
      <xdr:row>78</xdr:row>
      <xdr:rowOff>161060</xdr:rowOff>
    </xdr:to>
    <xdr:sp macro="" textlink="">
      <xdr:nvSpPr>
        <xdr:cNvPr id="653" name="楕円 652"/>
        <xdr:cNvSpPr/>
      </xdr:nvSpPr>
      <xdr:spPr>
        <a:xfrm>
          <a:off x="154305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152187</xdr:rowOff>
    </xdr:from>
    <xdr:ext cx="534377" cy="259045"/>
    <xdr:sp macro="" textlink="">
      <xdr:nvSpPr>
        <xdr:cNvPr id="654" name="テキスト ボックス 653"/>
        <xdr:cNvSpPr txBox="1"/>
      </xdr:nvSpPr>
      <xdr:spPr>
        <a:xfrm>
          <a:off x="15214111" y="135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53056</xdr:rowOff>
    </xdr:from>
    <xdr:to>
      <xdr:col>76</xdr:col>
      <xdr:colOff>165100</xdr:colOff>
      <xdr:row>78</xdr:row>
      <xdr:rowOff>154656</xdr:rowOff>
    </xdr:to>
    <xdr:sp macro="" textlink="">
      <xdr:nvSpPr>
        <xdr:cNvPr id="655" name="楕円 654"/>
        <xdr:cNvSpPr/>
      </xdr:nvSpPr>
      <xdr:spPr>
        <a:xfrm>
          <a:off x="14541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145783</xdr:rowOff>
    </xdr:from>
    <xdr:ext cx="534377" cy="259045"/>
    <xdr:sp macro="" textlink="">
      <xdr:nvSpPr>
        <xdr:cNvPr id="656" name="テキスト ボックス 655"/>
        <xdr:cNvSpPr txBox="1"/>
      </xdr:nvSpPr>
      <xdr:spPr>
        <a:xfrm>
          <a:off x="14325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47549</xdr:rowOff>
    </xdr:from>
    <xdr:to>
      <xdr:col>72</xdr:col>
      <xdr:colOff>38100</xdr:colOff>
      <xdr:row>78</xdr:row>
      <xdr:rowOff>149149</xdr:rowOff>
    </xdr:to>
    <xdr:sp macro="" textlink="">
      <xdr:nvSpPr>
        <xdr:cNvPr id="657" name="楕円 656"/>
        <xdr:cNvSpPr/>
      </xdr:nvSpPr>
      <xdr:spPr>
        <a:xfrm>
          <a:off x="13652500" y="134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140276</xdr:rowOff>
    </xdr:from>
    <xdr:ext cx="534377" cy="259045"/>
    <xdr:sp macro="" textlink="">
      <xdr:nvSpPr>
        <xdr:cNvPr id="658" name="テキスト ボックス 657"/>
        <xdr:cNvSpPr txBox="1"/>
      </xdr:nvSpPr>
      <xdr:spPr>
        <a:xfrm>
          <a:off x="13436111" y="135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20219</xdr:rowOff>
    </xdr:from>
    <xdr:to>
      <xdr:col>67</xdr:col>
      <xdr:colOff>101600</xdr:colOff>
      <xdr:row>78</xdr:row>
      <xdr:rowOff>121819</xdr:rowOff>
    </xdr:to>
    <xdr:sp macro="" textlink="">
      <xdr:nvSpPr>
        <xdr:cNvPr id="659" name="楕円 658"/>
        <xdr:cNvSpPr/>
      </xdr:nvSpPr>
      <xdr:spPr>
        <a:xfrm>
          <a:off x="12763500" y="133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112946</xdr:rowOff>
    </xdr:from>
    <xdr:ext cx="534377" cy="259045"/>
    <xdr:sp macro="" textlink="">
      <xdr:nvSpPr>
        <xdr:cNvPr id="660" name="テキスト ボックス 659"/>
        <xdr:cNvSpPr txBox="1"/>
      </xdr:nvSpPr>
      <xdr:spPr>
        <a:xfrm>
          <a:off x="12547111" y="13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111173</xdr:rowOff>
    </xdr:from>
    <xdr:to>
      <xdr:col>85</xdr:col>
      <xdr:colOff>127000</xdr:colOff>
      <xdr:row>98</xdr:row>
      <xdr:rowOff>121053</xdr:rowOff>
    </xdr:to>
    <xdr:cxnSp macro="">
      <xdr:nvCxnSpPr>
        <xdr:cNvPr id="687" name="直線コネクタ 686"/>
        <xdr:cNvCxnSpPr/>
      </xdr:nvCxnSpPr>
      <xdr:spPr>
        <a:xfrm flipV="1">
          <a:off x="15481300" y="16913273"/>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121053</xdr:rowOff>
    </xdr:from>
    <xdr:to>
      <xdr:col>81</xdr:col>
      <xdr:colOff>50800</xdr:colOff>
      <xdr:row>98</xdr:row>
      <xdr:rowOff>125648</xdr:rowOff>
    </xdr:to>
    <xdr:cxnSp macro="">
      <xdr:nvCxnSpPr>
        <xdr:cNvPr id="690" name="直線コネクタ 689"/>
        <xdr:cNvCxnSpPr/>
      </xdr:nvCxnSpPr>
      <xdr:spPr>
        <a:xfrm flipV="1">
          <a:off x="14592300" y="1692315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125648</xdr:rowOff>
    </xdr:from>
    <xdr:to>
      <xdr:col>76</xdr:col>
      <xdr:colOff>114300</xdr:colOff>
      <xdr:row>98</xdr:row>
      <xdr:rowOff>129777</xdr:rowOff>
    </xdr:to>
    <xdr:cxnSp macro="">
      <xdr:nvCxnSpPr>
        <xdr:cNvPr id="693" name="直線コネクタ 692"/>
        <xdr:cNvCxnSpPr/>
      </xdr:nvCxnSpPr>
      <xdr:spPr>
        <a:xfrm flipV="1">
          <a:off x="13703300" y="16927748"/>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123856</xdr:rowOff>
    </xdr:from>
    <xdr:to>
      <xdr:col>71</xdr:col>
      <xdr:colOff>177800</xdr:colOff>
      <xdr:row>98</xdr:row>
      <xdr:rowOff>129777</xdr:rowOff>
    </xdr:to>
    <xdr:cxnSp macro="">
      <xdr:nvCxnSpPr>
        <xdr:cNvPr id="696" name="直線コネクタ 695"/>
        <xdr:cNvCxnSpPr/>
      </xdr:nvCxnSpPr>
      <xdr:spPr>
        <a:xfrm>
          <a:off x="12814300" y="1692595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60373</xdr:rowOff>
    </xdr:from>
    <xdr:to>
      <xdr:col>85</xdr:col>
      <xdr:colOff>177800</xdr:colOff>
      <xdr:row>98</xdr:row>
      <xdr:rowOff>161973</xdr:rowOff>
    </xdr:to>
    <xdr:sp macro="" textlink="">
      <xdr:nvSpPr>
        <xdr:cNvPr id="706" name="楕円 705"/>
        <xdr:cNvSpPr/>
      </xdr:nvSpPr>
      <xdr:spPr>
        <a:xfrm>
          <a:off x="162687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70253</xdr:rowOff>
    </xdr:from>
    <xdr:to>
      <xdr:col>81</xdr:col>
      <xdr:colOff>101600</xdr:colOff>
      <xdr:row>99</xdr:row>
      <xdr:rowOff>403</xdr:rowOff>
    </xdr:to>
    <xdr:sp macro="" textlink="">
      <xdr:nvSpPr>
        <xdr:cNvPr id="708" name="楕円 707"/>
        <xdr:cNvSpPr/>
      </xdr:nvSpPr>
      <xdr:spPr>
        <a:xfrm>
          <a:off x="15430500" y="16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162980</xdr:rowOff>
    </xdr:from>
    <xdr:ext cx="469744" cy="259045"/>
    <xdr:sp macro="" textlink="">
      <xdr:nvSpPr>
        <xdr:cNvPr id="709" name="テキスト ボックス 708"/>
        <xdr:cNvSpPr txBox="1"/>
      </xdr:nvSpPr>
      <xdr:spPr>
        <a:xfrm>
          <a:off x="15246428" y="169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74848</xdr:rowOff>
    </xdr:from>
    <xdr:to>
      <xdr:col>76</xdr:col>
      <xdr:colOff>165100</xdr:colOff>
      <xdr:row>99</xdr:row>
      <xdr:rowOff>4998</xdr:rowOff>
    </xdr:to>
    <xdr:sp macro="" textlink="">
      <xdr:nvSpPr>
        <xdr:cNvPr id="710" name="楕円 709"/>
        <xdr:cNvSpPr/>
      </xdr:nvSpPr>
      <xdr:spPr>
        <a:xfrm>
          <a:off x="14541500" y="168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167575</xdr:rowOff>
    </xdr:from>
    <xdr:ext cx="469744" cy="259045"/>
    <xdr:sp macro="" textlink="">
      <xdr:nvSpPr>
        <xdr:cNvPr id="711" name="テキスト ボックス 710"/>
        <xdr:cNvSpPr txBox="1"/>
      </xdr:nvSpPr>
      <xdr:spPr>
        <a:xfrm>
          <a:off x="14357428" y="1696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78977</xdr:rowOff>
    </xdr:from>
    <xdr:to>
      <xdr:col>72</xdr:col>
      <xdr:colOff>38100</xdr:colOff>
      <xdr:row>99</xdr:row>
      <xdr:rowOff>9127</xdr:rowOff>
    </xdr:to>
    <xdr:sp macro="" textlink="">
      <xdr:nvSpPr>
        <xdr:cNvPr id="712" name="楕円 711"/>
        <xdr:cNvSpPr/>
      </xdr:nvSpPr>
      <xdr:spPr>
        <a:xfrm>
          <a:off x="13652500" y="168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254</xdr:rowOff>
    </xdr:from>
    <xdr:ext cx="469744" cy="259045"/>
    <xdr:sp macro="" textlink="">
      <xdr:nvSpPr>
        <xdr:cNvPr id="713" name="テキスト ボックス 712"/>
        <xdr:cNvSpPr txBox="1"/>
      </xdr:nvSpPr>
      <xdr:spPr>
        <a:xfrm>
          <a:off x="13468428" y="16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73056</xdr:rowOff>
    </xdr:from>
    <xdr:to>
      <xdr:col>67</xdr:col>
      <xdr:colOff>101600</xdr:colOff>
      <xdr:row>99</xdr:row>
      <xdr:rowOff>3206</xdr:rowOff>
    </xdr:to>
    <xdr:sp macro="" textlink="">
      <xdr:nvSpPr>
        <xdr:cNvPr id="714" name="楕円 713"/>
        <xdr:cNvSpPr/>
      </xdr:nvSpPr>
      <xdr:spPr>
        <a:xfrm>
          <a:off x="12763500" y="168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165783</xdr:rowOff>
    </xdr:from>
    <xdr:ext cx="469744" cy="259045"/>
    <xdr:sp macro="" textlink="">
      <xdr:nvSpPr>
        <xdr:cNvPr id="715" name="テキスト ボックス 714"/>
        <xdr:cNvSpPr txBox="1"/>
      </xdr:nvSpPr>
      <xdr:spPr>
        <a:xfrm>
          <a:off x="12579428" y="169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139014</xdr:rowOff>
    </xdr:to>
    <xdr:cxnSp macro="">
      <xdr:nvCxnSpPr>
        <xdr:cNvPr id="742" name="直線コネクタ 741"/>
        <xdr:cNvCxnSpPr/>
      </xdr:nvCxnSpPr>
      <xdr:spPr>
        <a:xfrm>
          <a:off x="21323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38</xdr:row>
      <xdr:rowOff>139014</xdr:rowOff>
    </xdr:to>
    <xdr:cxnSp macro="">
      <xdr:nvCxnSpPr>
        <xdr:cNvPr id="745" name="直線コネクタ 744"/>
        <xdr:cNvCxnSpPr/>
      </xdr:nvCxnSpPr>
      <xdr:spPr>
        <a:xfrm>
          <a:off x="20434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139014</xdr:rowOff>
    </xdr:to>
    <xdr:cxnSp macro="">
      <xdr:nvCxnSpPr>
        <xdr:cNvPr id="748" name="直線コネクタ 747"/>
        <xdr:cNvCxnSpPr/>
      </xdr:nvCxnSpPr>
      <xdr:spPr>
        <a:xfrm>
          <a:off x="19545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139014</xdr:rowOff>
    </xdr:from>
    <xdr:to>
      <xdr:col>102</xdr:col>
      <xdr:colOff>114300</xdr:colOff>
      <xdr:row>38</xdr:row>
      <xdr:rowOff>139060</xdr:rowOff>
    </xdr:to>
    <xdr:cxnSp macro="">
      <xdr:nvCxnSpPr>
        <xdr:cNvPr id="751" name="直線コネクタ 750"/>
        <xdr:cNvCxnSpPr/>
      </xdr:nvCxnSpPr>
      <xdr:spPr>
        <a:xfrm flipV="1">
          <a:off x="18656300" y="66541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61" name="楕円 760"/>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313932" cy="259045"/>
    <xdr:sp macro="" textlink="">
      <xdr:nvSpPr>
        <xdr:cNvPr id="762" name="投資及び出資金該当値テキスト"/>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88214</xdr:rowOff>
    </xdr:from>
    <xdr:to>
      <xdr:col>112</xdr:col>
      <xdr:colOff>38100</xdr:colOff>
      <xdr:row>39</xdr:row>
      <xdr:rowOff>18364</xdr:rowOff>
    </xdr:to>
    <xdr:sp macro="" textlink="">
      <xdr:nvSpPr>
        <xdr:cNvPr id="763" name="楕円 762"/>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9491</xdr:rowOff>
    </xdr:from>
    <xdr:ext cx="313932" cy="259045"/>
    <xdr:sp macro="" textlink="">
      <xdr:nvSpPr>
        <xdr:cNvPr id="764" name="テキスト ボックス 763"/>
        <xdr:cNvSpPr txBox="1"/>
      </xdr:nvSpPr>
      <xdr:spPr>
        <a:xfrm>
          <a:off x="2116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65" name="楕円 764"/>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9491</xdr:rowOff>
    </xdr:from>
    <xdr:ext cx="313932" cy="259045"/>
    <xdr:sp macro="" textlink="">
      <xdr:nvSpPr>
        <xdr:cNvPr id="766" name="テキスト ボックス 765"/>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7" name="楕円 766"/>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8" name="テキスト ボックス 767"/>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88260</xdr:rowOff>
    </xdr:from>
    <xdr:to>
      <xdr:col>98</xdr:col>
      <xdr:colOff>38100</xdr:colOff>
      <xdr:row>39</xdr:row>
      <xdr:rowOff>18410</xdr:rowOff>
    </xdr:to>
    <xdr:sp macro="" textlink="">
      <xdr:nvSpPr>
        <xdr:cNvPr id="769" name="楕円 768"/>
        <xdr:cNvSpPr/>
      </xdr:nvSpPr>
      <xdr:spPr>
        <a:xfrm>
          <a:off x="18605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9537</xdr:rowOff>
    </xdr:from>
    <xdr:ext cx="313932" cy="259045"/>
    <xdr:sp macro="" textlink="">
      <xdr:nvSpPr>
        <xdr:cNvPr id="770" name="テキスト ボックス 769"/>
        <xdr:cNvSpPr txBox="1"/>
      </xdr:nvSpPr>
      <xdr:spPr>
        <a:xfrm>
          <a:off x="18499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33369</xdr:rowOff>
    </xdr:from>
    <xdr:to>
      <xdr:col>116</xdr:col>
      <xdr:colOff>63500</xdr:colOff>
      <xdr:row>59</xdr:row>
      <xdr:rowOff>34365</xdr:rowOff>
    </xdr:to>
    <xdr:cxnSp macro="">
      <xdr:nvCxnSpPr>
        <xdr:cNvPr id="801" name="直線コネクタ 800"/>
        <xdr:cNvCxnSpPr/>
      </xdr:nvCxnSpPr>
      <xdr:spPr>
        <a:xfrm flipV="1">
          <a:off x="21323300" y="10148919"/>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34365</xdr:rowOff>
    </xdr:from>
    <xdr:to>
      <xdr:col>111</xdr:col>
      <xdr:colOff>177800</xdr:colOff>
      <xdr:row>59</xdr:row>
      <xdr:rowOff>35278</xdr:rowOff>
    </xdr:to>
    <xdr:cxnSp macro="">
      <xdr:nvCxnSpPr>
        <xdr:cNvPr id="804" name="直線コネクタ 803"/>
        <xdr:cNvCxnSpPr/>
      </xdr:nvCxnSpPr>
      <xdr:spPr>
        <a:xfrm flipV="1">
          <a:off x="20434300" y="1014991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35278</xdr:rowOff>
    </xdr:from>
    <xdr:to>
      <xdr:col>107</xdr:col>
      <xdr:colOff>50800</xdr:colOff>
      <xdr:row>59</xdr:row>
      <xdr:rowOff>36324</xdr:rowOff>
    </xdr:to>
    <xdr:cxnSp macro="">
      <xdr:nvCxnSpPr>
        <xdr:cNvPr id="807" name="直線コネクタ 806"/>
        <xdr:cNvCxnSpPr/>
      </xdr:nvCxnSpPr>
      <xdr:spPr>
        <a:xfrm flipV="1">
          <a:off x="19545300" y="10150828"/>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36324</xdr:rowOff>
    </xdr:from>
    <xdr:to>
      <xdr:col>102</xdr:col>
      <xdr:colOff>114300</xdr:colOff>
      <xdr:row>59</xdr:row>
      <xdr:rowOff>37271</xdr:rowOff>
    </xdr:to>
    <xdr:cxnSp macro="">
      <xdr:nvCxnSpPr>
        <xdr:cNvPr id="810" name="直線コネクタ 809"/>
        <xdr:cNvCxnSpPr/>
      </xdr:nvCxnSpPr>
      <xdr:spPr>
        <a:xfrm flipV="1">
          <a:off x="18656300" y="1015187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154019</xdr:rowOff>
    </xdr:from>
    <xdr:to>
      <xdr:col>116</xdr:col>
      <xdr:colOff>114300</xdr:colOff>
      <xdr:row>59</xdr:row>
      <xdr:rowOff>84169</xdr:rowOff>
    </xdr:to>
    <xdr:sp macro="" textlink="">
      <xdr:nvSpPr>
        <xdr:cNvPr id="820" name="楕円 819"/>
        <xdr:cNvSpPr/>
      </xdr:nvSpPr>
      <xdr:spPr>
        <a:xfrm>
          <a:off x="221107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155015</xdr:rowOff>
    </xdr:from>
    <xdr:to>
      <xdr:col>112</xdr:col>
      <xdr:colOff>38100</xdr:colOff>
      <xdr:row>59</xdr:row>
      <xdr:rowOff>85165</xdr:rowOff>
    </xdr:to>
    <xdr:sp macro="" textlink="">
      <xdr:nvSpPr>
        <xdr:cNvPr id="822" name="楕円 821"/>
        <xdr:cNvSpPr/>
      </xdr:nvSpPr>
      <xdr:spPr>
        <a:xfrm>
          <a:off x="21272500" y="100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76292</xdr:rowOff>
    </xdr:from>
    <xdr:ext cx="469744" cy="259045"/>
    <xdr:sp macro="" textlink="">
      <xdr:nvSpPr>
        <xdr:cNvPr id="823" name="テキスト ボックス 822"/>
        <xdr:cNvSpPr txBox="1"/>
      </xdr:nvSpPr>
      <xdr:spPr>
        <a:xfrm>
          <a:off x="21088428" y="101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155928</xdr:rowOff>
    </xdr:from>
    <xdr:to>
      <xdr:col>107</xdr:col>
      <xdr:colOff>101600</xdr:colOff>
      <xdr:row>59</xdr:row>
      <xdr:rowOff>86078</xdr:rowOff>
    </xdr:to>
    <xdr:sp macro="" textlink="">
      <xdr:nvSpPr>
        <xdr:cNvPr id="824" name="楕円 823"/>
        <xdr:cNvSpPr/>
      </xdr:nvSpPr>
      <xdr:spPr>
        <a:xfrm>
          <a:off x="20383500" y="101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77205</xdr:rowOff>
    </xdr:from>
    <xdr:ext cx="469744" cy="259045"/>
    <xdr:sp macro="" textlink="">
      <xdr:nvSpPr>
        <xdr:cNvPr id="825" name="テキスト ボックス 824"/>
        <xdr:cNvSpPr txBox="1"/>
      </xdr:nvSpPr>
      <xdr:spPr>
        <a:xfrm>
          <a:off x="20199428" y="101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156974</xdr:rowOff>
    </xdr:from>
    <xdr:to>
      <xdr:col>102</xdr:col>
      <xdr:colOff>165100</xdr:colOff>
      <xdr:row>59</xdr:row>
      <xdr:rowOff>87124</xdr:rowOff>
    </xdr:to>
    <xdr:sp macro="" textlink="">
      <xdr:nvSpPr>
        <xdr:cNvPr id="826" name="楕円 825"/>
        <xdr:cNvSpPr/>
      </xdr:nvSpPr>
      <xdr:spPr>
        <a:xfrm>
          <a:off x="19494500" y="10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78251</xdr:rowOff>
    </xdr:from>
    <xdr:ext cx="469744" cy="259045"/>
    <xdr:sp macro="" textlink="">
      <xdr:nvSpPr>
        <xdr:cNvPr id="827" name="テキスト ボックス 826"/>
        <xdr:cNvSpPr txBox="1"/>
      </xdr:nvSpPr>
      <xdr:spPr>
        <a:xfrm>
          <a:off x="19310428" y="1019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157921</xdr:rowOff>
    </xdr:from>
    <xdr:to>
      <xdr:col>98</xdr:col>
      <xdr:colOff>38100</xdr:colOff>
      <xdr:row>59</xdr:row>
      <xdr:rowOff>88071</xdr:rowOff>
    </xdr:to>
    <xdr:sp macro="" textlink="">
      <xdr:nvSpPr>
        <xdr:cNvPr id="828" name="楕円 827"/>
        <xdr:cNvSpPr/>
      </xdr:nvSpPr>
      <xdr:spPr>
        <a:xfrm>
          <a:off x="18605500" y="101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79198</xdr:rowOff>
    </xdr:from>
    <xdr:ext cx="469744" cy="259045"/>
    <xdr:sp macro="" textlink="">
      <xdr:nvSpPr>
        <xdr:cNvPr id="829" name="テキスト ボックス 828"/>
        <xdr:cNvSpPr txBox="1"/>
      </xdr:nvSpPr>
      <xdr:spPr>
        <a:xfrm>
          <a:off x="18421428" y="1019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75712</xdr:rowOff>
    </xdr:from>
    <xdr:to>
      <xdr:col>116</xdr:col>
      <xdr:colOff>63500</xdr:colOff>
      <xdr:row>76</xdr:row>
      <xdr:rowOff>118097</xdr:rowOff>
    </xdr:to>
    <xdr:cxnSp macro="">
      <xdr:nvCxnSpPr>
        <xdr:cNvPr id="859" name="直線コネクタ 858"/>
        <xdr:cNvCxnSpPr/>
      </xdr:nvCxnSpPr>
      <xdr:spPr>
        <a:xfrm flipV="1">
          <a:off x="21323300" y="13105912"/>
          <a:ext cx="8382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118097</xdr:rowOff>
    </xdr:from>
    <xdr:to>
      <xdr:col>111</xdr:col>
      <xdr:colOff>177800</xdr:colOff>
      <xdr:row>76</xdr:row>
      <xdr:rowOff>136824</xdr:rowOff>
    </xdr:to>
    <xdr:cxnSp macro="">
      <xdr:nvCxnSpPr>
        <xdr:cNvPr id="862" name="直線コネクタ 861"/>
        <xdr:cNvCxnSpPr/>
      </xdr:nvCxnSpPr>
      <xdr:spPr>
        <a:xfrm flipV="1">
          <a:off x="20434300" y="13148297"/>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136824</xdr:rowOff>
    </xdr:from>
    <xdr:to>
      <xdr:col>107</xdr:col>
      <xdr:colOff>50800</xdr:colOff>
      <xdr:row>76</xdr:row>
      <xdr:rowOff>161761</xdr:rowOff>
    </xdr:to>
    <xdr:cxnSp macro="">
      <xdr:nvCxnSpPr>
        <xdr:cNvPr id="865" name="直線コネクタ 864"/>
        <xdr:cNvCxnSpPr/>
      </xdr:nvCxnSpPr>
      <xdr:spPr>
        <a:xfrm flipV="1">
          <a:off x="19545300" y="13167024"/>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161761</xdr:rowOff>
    </xdr:from>
    <xdr:to>
      <xdr:col>102</xdr:col>
      <xdr:colOff>114300</xdr:colOff>
      <xdr:row>77</xdr:row>
      <xdr:rowOff>16618</xdr:rowOff>
    </xdr:to>
    <xdr:cxnSp macro="">
      <xdr:nvCxnSpPr>
        <xdr:cNvPr id="868" name="直線コネクタ 867"/>
        <xdr:cNvCxnSpPr/>
      </xdr:nvCxnSpPr>
      <xdr:spPr>
        <a:xfrm flipV="1">
          <a:off x="18656300" y="13191961"/>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24912</xdr:rowOff>
    </xdr:from>
    <xdr:to>
      <xdr:col>116</xdr:col>
      <xdr:colOff>114300</xdr:colOff>
      <xdr:row>76</xdr:row>
      <xdr:rowOff>126512</xdr:rowOff>
    </xdr:to>
    <xdr:sp macro="" textlink="">
      <xdr:nvSpPr>
        <xdr:cNvPr id="878" name="楕円 877"/>
        <xdr:cNvSpPr/>
      </xdr:nvSpPr>
      <xdr:spPr>
        <a:xfrm>
          <a:off x="22110700" y="130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3339</xdr:rowOff>
    </xdr:from>
    <xdr:ext cx="534377" cy="259045"/>
    <xdr:sp macro="" textlink="">
      <xdr:nvSpPr>
        <xdr:cNvPr id="879" name="繰出金該当値テキスト"/>
        <xdr:cNvSpPr txBox="1"/>
      </xdr:nvSpPr>
      <xdr:spPr>
        <a:xfrm>
          <a:off x="22212300" y="130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67297</xdr:rowOff>
    </xdr:from>
    <xdr:to>
      <xdr:col>112</xdr:col>
      <xdr:colOff>38100</xdr:colOff>
      <xdr:row>76</xdr:row>
      <xdr:rowOff>168897</xdr:rowOff>
    </xdr:to>
    <xdr:sp macro="" textlink="">
      <xdr:nvSpPr>
        <xdr:cNvPr id="880" name="楕円 879"/>
        <xdr:cNvSpPr/>
      </xdr:nvSpPr>
      <xdr:spPr>
        <a:xfrm>
          <a:off x="212725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160024</xdr:rowOff>
    </xdr:from>
    <xdr:ext cx="534377" cy="259045"/>
    <xdr:sp macro="" textlink="">
      <xdr:nvSpPr>
        <xdr:cNvPr id="881" name="テキスト ボックス 880"/>
        <xdr:cNvSpPr txBox="1"/>
      </xdr:nvSpPr>
      <xdr:spPr>
        <a:xfrm>
          <a:off x="21056111" y="131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86024</xdr:rowOff>
    </xdr:from>
    <xdr:to>
      <xdr:col>107</xdr:col>
      <xdr:colOff>101600</xdr:colOff>
      <xdr:row>77</xdr:row>
      <xdr:rowOff>16174</xdr:rowOff>
    </xdr:to>
    <xdr:sp macro="" textlink="">
      <xdr:nvSpPr>
        <xdr:cNvPr id="882" name="楕円 881"/>
        <xdr:cNvSpPr/>
      </xdr:nvSpPr>
      <xdr:spPr>
        <a:xfrm>
          <a:off x="20383500" y="131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7301</xdr:rowOff>
    </xdr:from>
    <xdr:ext cx="534377" cy="259045"/>
    <xdr:sp macro="" textlink="">
      <xdr:nvSpPr>
        <xdr:cNvPr id="883" name="テキスト ボックス 882"/>
        <xdr:cNvSpPr txBox="1"/>
      </xdr:nvSpPr>
      <xdr:spPr>
        <a:xfrm>
          <a:off x="20167111" y="132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110961</xdr:rowOff>
    </xdr:from>
    <xdr:to>
      <xdr:col>102</xdr:col>
      <xdr:colOff>165100</xdr:colOff>
      <xdr:row>77</xdr:row>
      <xdr:rowOff>41111</xdr:rowOff>
    </xdr:to>
    <xdr:sp macro="" textlink="">
      <xdr:nvSpPr>
        <xdr:cNvPr id="884" name="楕円 883"/>
        <xdr:cNvSpPr/>
      </xdr:nvSpPr>
      <xdr:spPr>
        <a:xfrm>
          <a:off x="194945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32238</xdr:rowOff>
    </xdr:from>
    <xdr:ext cx="534377" cy="259045"/>
    <xdr:sp macro="" textlink="">
      <xdr:nvSpPr>
        <xdr:cNvPr id="885" name="テキスト ボックス 884"/>
        <xdr:cNvSpPr txBox="1"/>
      </xdr:nvSpPr>
      <xdr:spPr>
        <a:xfrm>
          <a:off x="19278111"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137268</xdr:rowOff>
    </xdr:from>
    <xdr:to>
      <xdr:col>98</xdr:col>
      <xdr:colOff>38100</xdr:colOff>
      <xdr:row>77</xdr:row>
      <xdr:rowOff>67418</xdr:rowOff>
    </xdr:to>
    <xdr:sp macro="" textlink="">
      <xdr:nvSpPr>
        <xdr:cNvPr id="886" name="楕円 885"/>
        <xdr:cNvSpPr/>
      </xdr:nvSpPr>
      <xdr:spPr>
        <a:xfrm>
          <a:off x="18605500" y="131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58545</xdr:rowOff>
    </xdr:from>
    <xdr:ext cx="534377" cy="259045"/>
    <xdr:sp macro="" textlink="">
      <xdr:nvSpPr>
        <xdr:cNvPr id="887" name="テキスト ボックス 886"/>
        <xdr:cNvSpPr txBox="1"/>
      </xdr:nvSpPr>
      <xdr:spPr>
        <a:xfrm>
          <a:off x="18389111" y="132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人件費及び物件費は、給与削減や経費削減により例年類似団体内平均値を下回っている。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一方で、生活保護費が毎年増加傾向にあること、また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、障害福祉サービス等給付事業費の増のため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扶助費は類似団体内平均値を上回った。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また、普通建設事業費うち新規整備は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回る結果となった。これは、小学校の統廃合に伴う学校の新設工事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年度以降は他の大型工事があり、上がる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32,530
32,404
217.05
21,216,300
20,146,937
834,450
9,024,919
12,285,523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131890</xdr:rowOff>
    </xdr:to>
    <xdr:cxnSp macro="">
      <xdr:nvCxnSpPr>
        <xdr:cNvPr id="61" name="直線コネクタ 60"/>
        <xdr:cNvCxnSpPr/>
      </xdr:nvCxnSpPr>
      <xdr:spPr>
        <a:xfrm flipV="1">
          <a:off x="3797300" y="6273419"/>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131890</xdr:rowOff>
    </xdr:from>
    <xdr:to>
      <xdr:col>19</xdr:col>
      <xdr:colOff>177800</xdr:colOff>
      <xdr:row>36</xdr:row>
      <xdr:rowOff>152083</xdr:rowOff>
    </xdr:to>
    <xdr:cxnSp macro="">
      <xdr:nvCxnSpPr>
        <xdr:cNvPr id="64" name="直線コネクタ 63"/>
        <xdr:cNvCxnSpPr/>
      </xdr:nvCxnSpPr>
      <xdr:spPr>
        <a:xfrm flipV="1">
          <a:off x="2908300" y="630409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152083</xdr:rowOff>
    </xdr:from>
    <xdr:to>
      <xdr:col>15</xdr:col>
      <xdr:colOff>50800</xdr:colOff>
      <xdr:row>37</xdr:row>
      <xdr:rowOff>5207</xdr:rowOff>
    </xdr:to>
    <xdr:cxnSp macro="">
      <xdr:nvCxnSpPr>
        <xdr:cNvPr id="67" name="直線コネクタ 66"/>
        <xdr:cNvCxnSpPr/>
      </xdr:nvCxnSpPr>
      <xdr:spPr>
        <a:xfrm flipV="1">
          <a:off x="2019300" y="63242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5207</xdr:rowOff>
    </xdr:from>
    <xdr:to>
      <xdr:col>10</xdr:col>
      <xdr:colOff>114300</xdr:colOff>
      <xdr:row>37</xdr:row>
      <xdr:rowOff>26543</xdr:rowOff>
    </xdr:to>
    <xdr:cxnSp macro="">
      <xdr:nvCxnSpPr>
        <xdr:cNvPr id="70" name="直線コネクタ 69"/>
        <xdr:cNvCxnSpPr/>
      </xdr:nvCxnSpPr>
      <xdr:spPr>
        <a:xfrm flipV="1">
          <a:off x="1130300" y="634885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50419</xdr:rowOff>
    </xdr:from>
    <xdr:to>
      <xdr:col>24</xdr:col>
      <xdr:colOff>114300</xdr:colOff>
      <xdr:row>36</xdr:row>
      <xdr:rowOff>152019</xdr:rowOff>
    </xdr:to>
    <xdr:sp macro="" textlink="">
      <xdr:nvSpPr>
        <xdr:cNvPr id="80" name="楕円 79"/>
        <xdr:cNvSpPr/>
      </xdr:nvSpPr>
      <xdr:spPr>
        <a:xfrm>
          <a:off x="45847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28846</xdr:rowOff>
    </xdr:from>
    <xdr:ext cx="469744" cy="259045"/>
    <xdr:sp macro="" textlink="">
      <xdr:nvSpPr>
        <xdr:cNvPr id="81" name="議会費該当値テキスト"/>
        <xdr:cNvSpPr txBox="1"/>
      </xdr:nvSpPr>
      <xdr:spPr>
        <a:xfrm>
          <a:off x="4686300"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81090</xdr:rowOff>
    </xdr:from>
    <xdr:to>
      <xdr:col>20</xdr:col>
      <xdr:colOff>38100</xdr:colOff>
      <xdr:row>37</xdr:row>
      <xdr:rowOff>11240</xdr:rowOff>
    </xdr:to>
    <xdr:sp macro="" textlink="">
      <xdr:nvSpPr>
        <xdr:cNvPr id="82" name="楕円 81"/>
        <xdr:cNvSpPr/>
      </xdr:nvSpPr>
      <xdr:spPr>
        <a:xfrm>
          <a:off x="37465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2367</xdr:rowOff>
    </xdr:from>
    <xdr:ext cx="469744" cy="259045"/>
    <xdr:sp macro="" textlink="">
      <xdr:nvSpPr>
        <xdr:cNvPr id="83" name="テキスト ボックス 82"/>
        <xdr:cNvSpPr txBox="1"/>
      </xdr:nvSpPr>
      <xdr:spPr>
        <a:xfrm>
          <a:off x="3562428"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101283</xdr:rowOff>
    </xdr:from>
    <xdr:to>
      <xdr:col>15</xdr:col>
      <xdr:colOff>101600</xdr:colOff>
      <xdr:row>37</xdr:row>
      <xdr:rowOff>31433</xdr:rowOff>
    </xdr:to>
    <xdr:sp macro="" textlink="">
      <xdr:nvSpPr>
        <xdr:cNvPr id="84" name="楕円 83"/>
        <xdr:cNvSpPr/>
      </xdr:nvSpPr>
      <xdr:spPr>
        <a:xfrm>
          <a:off x="2857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22560</xdr:rowOff>
    </xdr:from>
    <xdr:ext cx="469744" cy="259045"/>
    <xdr:sp macro="" textlink="">
      <xdr:nvSpPr>
        <xdr:cNvPr id="85" name="テキスト ボックス 84"/>
        <xdr:cNvSpPr txBox="1"/>
      </xdr:nvSpPr>
      <xdr:spPr>
        <a:xfrm>
          <a:off x="2673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125857</xdr:rowOff>
    </xdr:from>
    <xdr:to>
      <xdr:col>10</xdr:col>
      <xdr:colOff>165100</xdr:colOff>
      <xdr:row>37</xdr:row>
      <xdr:rowOff>56007</xdr:rowOff>
    </xdr:to>
    <xdr:sp macro="" textlink="">
      <xdr:nvSpPr>
        <xdr:cNvPr id="86" name="楕円 85"/>
        <xdr:cNvSpPr/>
      </xdr:nvSpPr>
      <xdr:spPr>
        <a:xfrm>
          <a:off x="1968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47134</xdr:rowOff>
    </xdr:from>
    <xdr:ext cx="469744" cy="259045"/>
    <xdr:sp macro="" textlink="">
      <xdr:nvSpPr>
        <xdr:cNvPr id="87" name="テキスト ボックス 86"/>
        <xdr:cNvSpPr txBox="1"/>
      </xdr:nvSpPr>
      <xdr:spPr>
        <a:xfrm>
          <a:off x="1784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147193</xdr:rowOff>
    </xdr:from>
    <xdr:to>
      <xdr:col>6</xdr:col>
      <xdr:colOff>38100</xdr:colOff>
      <xdr:row>37</xdr:row>
      <xdr:rowOff>77343</xdr:rowOff>
    </xdr:to>
    <xdr:sp macro="" textlink="">
      <xdr:nvSpPr>
        <xdr:cNvPr id="88" name="楕円 87"/>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68470</xdr:rowOff>
    </xdr:from>
    <xdr:ext cx="469744" cy="259045"/>
    <xdr:sp macro="" textlink="">
      <xdr:nvSpPr>
        <xdr:cNvPr id="89" name="テキスト ボックス 88"/>
        <xdr:cNvSpPr txBox="1"/>
      </xdr:nvSpPr>
      <xdr:spPr>
        <a:xfrm>
          <a:off x="895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5883</xdr:rowOff>
    </xdr:from>
    <xdr:to>
      <xdr:col>24</xdr:col>
      <xdr:colOff>63500</xdr:colOff>
      <xdr:row>59</xdr:row>
      <xdr:rowOff>12971</xdr:rowOff>
    </xdr:to>
    <xdr:cxnSp macro="">
      <xdr:nvCxnSpPr>
        <xdr:cNvPr id="120" name="直線コネクタ 119"/>
        <xdr:cNvCxnSpPr/>
      </xdr:nvCxnSpPr>
      <xdr:spPr>
        <a:xfrm flipV="1">
          <a:off x="3797300" y="9949983"/>
          <a:ext cx="838200" cy="17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12971</xdr:rowOff>
    </xdr:from>
    <xdr:to>
      <xdr:col>19</xdr:col>
      <xdr:colOff>177800</xdr:colOff>
      <xdr:row>59</xdr:row>
      <xdr:rowOff>20100</xdr:rowOff>
    </xdr:to>
    <xdr:cxnSp macro="">
      <xdr:nvCxnSpPr>
        <xdr:cNvPr id="123" name="直線コネクタ 122"/>
        <xdr:cNvCxnSpPr/>
      </xdr:nvCxnSpPr>
      <xdr:spPr>
        <a:xfrm flipV="1">
          <a:off x="2908300" y="10128521"/>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20100</xdr:rowOff>
    </xdr:from>
    <xdr:to>
      <xdr:col>15</xdr:col>
      <xdr:colOff>50800</xdr:colOff>
      <xdr:row>59</xdr:row>
      <xdr:rowOff>24103</xdr:rowOff>
    </xdr:to>
    <xdr:cxnSp macro="">
      <xdr:nvCxnSpPr>
        <xdr:cNvPr id="126" name="直線コネクタ 125"/>
        <xdr:cNvCxnSpPr/>
      </xdr:nvCxnSpPr>
      <xdr:spPr>
        <a:xfrm flipV="1">
          <a:off x="2019300" y="10135650"/>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16208</xdr:rowOff>
    </xdr:from>
    <xdr:to>
      <xdr:col>10</xdr:col>
      <xdr:colOff>114300</xdr:colOff>
      <xdr:row>59</xdr:row>
      <xdr:rowOff>24103</xdr:rowOff>
    </xdr:to>
    <xdr:cxnSp macro="">
      <xdr:nvCxnSpPr>
        <xdr:cNvPr id="129" name="直線コネクタ 128"/>
        <xdr:cNvCxnSpPr/>
      </xdr:nvCxnSpPr>
      <xdr:spPr>
        <a:xfrm>
          <a:off x="1130300" y="10131758"/>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126533</xdr:rowOff>
    </xdr:from>
    <xdr:to>
      <xdr:col>24</xdr:col>
      <xdr:colOff>114300</xdr:colOff>
      <xdr:row>58</xdr:row>
      <xdr:rowOff>56683</xdr:rowOff>
    </xdr:to>
    <xdr:sp macro="" textlink="">
      <xdr:nvSpPr>
        <xdr:cNvPr id="139" name="楕円 138"/>
        <xdr:cNvSpPr/>
      </xdr:nvSpPr>
      <xdr:spPr>
        <a:xfrm>
          <a:off x="4584700" y="98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41460</xdr:rowOff>
    </xdr:from>
    <xdr:ext cx="599010" cy="259045"/>
    <xdr:sp macro="" textlink="">
      <xdr:nvSpPr>
        <xdr:cNvPr id="140" name="総務費該当値テキスト"/>
        <xdr:cNvSpPr txBox="1"/>
      </xdr:nvSpPr>
      <xdr:spPr>
        <a:xfrm>
          <a:off x="4686300" y="981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133621</xdr:rowOff>
    </xdr:from>
    <xdr:to>
      <xdr:col>20</xdr:col>
      <xdr:colOff>38100</xdr:colOff>
      <xdr:row>59</xdr:row>
      <xdr:rowOff>63771</xdr:rowOff>
    </xdr:to>
    <xdr:sp macro="" textlink="">
      <xdr:nvSpPr>
        <xdr:cNvPr id="141" name="楕円 140"/>
        <xdr:cNvSpPr/>
      </xdr:nvSpPr>
      <xdr:spPr>
        <a:xfrm>
          <a:off x="3746500" y="100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54898</xdr:rowOff>
    </xdr:from>
    <xdr:ext cx="534377" cy="259045"/>
    <xdr:sp macro="" textlink="">
      <xdr:nvSpPr>
        <xdr:cNvPr id="142" name="テキスト ボックス 141"/>
        <xdr:cNvSpPr txBox="1"/>
      </xdr:nvSpPr>
      <xdr:spPr>
        <a:xfrm>
          <a:off x="3530111" y="1017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140750</xdr:rowOff>
    </xdr:from>
    <xdr:to>
      <xdr:col>15</xdr:col>
      <xdr:colOff>101600</xdr:colOff>
      <xdr:row>59</xdr:row>
      <xdr:rowOff>70900</xdr:rowOff>
    </xdr:to>
    <xdr:sp macro="" textlink="">
      <xdr:nvSpPr>
        <xdr:cNvPr id="143" name="楕円 142"/>
        <xdr:cNvSpPr/>
      </xdr:nvSpPr>
      <xdr:spPr>
        <a:xfrm>
          <a:off x="2857500" y="10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62027</xdr:rowOff>
    </xdr:from>
    <xdr:ext cx="534377" cy="259045"/>
    <xdr:sp macro="" textlink="">
      <xdr:nvSpPr>
        <xdr:cNvPr id="144" name="テキスト ボックス 143"/>
        <xdr:cNvSpPr txBox="1"/>
      </xdr:nvSpPr>
      <xdr:spPr>
        <a:xfrm>
          <a:off x="2641111" y="101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144753</xdr:rowOff>
    </xdr:from>
    <xdr:to>
      <xdr:col>10</xdr:col>
      <xdr:colOff>165100</xdr:colOff>
      <xdr:row>59</xdr:row>
      <xdr:rowOff>74903</xdr:rowOff>
    </xdr:to>
    <xdr:sp macro="" textlink="">
      <xdr:nvSpPr>
        <xdr:cNvPr id="145" name="楕円 144"/>
        <xdr:cNvSpPr/>
      </xdr:nvSpPr>
      <xdr:spPr>
        <a:xfrm>
          <a:off x="1968500" y="100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66030</xdr:rowOff>
    </xdr:from>
    <xdr:ext cx="534377" cy="259045"/>
    <xdr:sp macro="" textlink="">
      <xdr:nvSpPr>
        <xdr:cNvPr id="146" name="テキスト ボックス 145"/>
        <xdr:cNvSpPr txBox="1"/>
      </xdr:nvSpPr>
      <xdr:spPr>
        <a:xfrm>
          <a:off x="1752111" y="101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136858</xdr:rowOff>
    </xdr:from>
    <xdr:to>
      <xdr:col>6</xdr:col>
      <xdr:colOff>38100</xdr:colOff>
      <xdr:row>59</xdr:row>
      <xdr:rowOff>67008</xdr:rowOff>
    </xdr:to>
    <xdr:sp macro="" textlink="">
      <xdr:nvSpPr>
        <xdr:cNvPr id="147" name="楕円 146"/>
        <xdr:cNvSpPr/>
      </xdr:nvSpPr>
      <xdr:spPr>
        <a:xfrm>
          <a:off x="1079500" y="100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58135</xdr:rowOff>
    </xdr:from>
    <xdr:ext cx="534377" cy="259045"/>
    <xdr:sp macro="" textlink="">
      <xdr:nvSpPr>
        <xdr:cNvPr id="148" name="テキスト ボックス 147"/>
        <xdr:cNvSpPr txBox="1"/>
      </xdr:nvSpPr>
      <xdr:spPr>
        <a:xfrm>
          <a:off x="863111" y="101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51885</xdr:rowOff>
    </xdr:from>
    <xdr:to>
      <xdr:col>24</xdr:col>
      <xdr:colOff>63500</xdr:colOff>
      <xdr:row>76</xdr:row>
      <xdr:rowOff>58803</xdr:rowOff>
    </xdr:to>
    <xdr:cxnSp macro="">
      <xdr:nvCxnSpPr>
        <xdr:cNvPr id="176" name="直線コネクタ 175"/>
        <xdr:cNvCxnSpPr/>
      </xdr:nvCxnSpPr>
      <xdr:spPr>
        <a:xfrm flipV="1">
          <a:off x="3797300" y="13082085"/>
          <a:ext cx="8382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58803</xdr:rowOff>
    </xdr:from>
    <xdr:to>
      <xdr:col>19</xdr:col>
      <xdr:colOff>177800</xdr:colOff>
      <xdr:row>76</xdr:row>
      <xdr:rowOff>98845</xdr:rowOff>
    </xdr:to>
    <xdr:cxnSp macro="">
      <xdr:nvCxnSpPr>
        <xdr:cNvPr id="179" name="直線コネクタ 178"/>
        <xdr:cNvCxnSpPr/>
      </xdr:nvCxnSpPr>
      <xdr:spPr>
        <a:xfrm flipV="1">
          <a:off x="2908300" y="13089003"/>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98845</xdr:rowOff>
    </xdr:from>
    <xdr:to>
      <xdr:col>15</xdr:col>
      <xdr:colOff>50800</xdr:colOff>
      <xdr:row>76</xdr:row>
      <xdr:rowOff>106018</xdr:rowOff>
    </xdr:to>
    <xdr:cxnSp macro="">
      <xdr:nvCxnSpPr>
        <xdr:cNvPr id="182" name="直線コネクタ 181"/>
        <xdr:cNvCxnSpPr/>
      </xdr:nvCxnSpPr>
      <xdr:spPr>
        <a:xfrm flipV="1">
          <a:off x="2019300" y="13129045"/>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92594</xdr:rowOff>
    </xdr:from>
    <xdr:to>
      <xdr:col>10</xdr:col>
      <xdr:colOff>114300</xdr:colOff>
      <xdr:row>76</xdr:row>
      <xdr:rowOff>106018</xdr:rowOff>
    </xdr:to>
    <xdr:cxnSp macro="">
      <xdr:nvCxnSpPr>
        <xdr:cNvPr id="185" name="直線コネクタ 184"/>
        <xdr:cNvCxnSpPr/>
      </xdr:nvCxnSpPr>
      <xdr:spPr>
        <a:xfrm>
          <a:off x="1130300" y="13122794"/>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1085</xdr:rowOff>
    </xdr:from>
    <xdr:to>
      <xdr:col>24</xdr:col>
      <xdr:colOff>114300</xdr:colOff>
      <xdr:row>76</xdr:row>
      <xdr:rowOff>102685</xdr:rowOff>
    </xdr:to>
    <xdr:sp macro="" textlink="">
      <xdr:nvSpPr>
        <xdr:cNvPr id="195" name="楕円 194"/>
        <xdr:cNvSpPr/>
      </xdr:nvSpPr>
      <xdr:spPr>
        <a:xfrm>
          <a:off x="45847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23963</xdr:rowOff>
    </xdr:from>
    <xdr:ext cx="599010" cy="259045"/>
    <xdr:sp macro="" textlink="">
      <xdr:nvSpPr>
        <xdr:cNvPr id="196" name="民生費該当値テキスト"/>
        <xdr:cNvSpPr txBox="1"/>
      </xdr:nvSpPr>
      <xdr:spPr>
        <a:xfrm>
          <a:off x="4686300" y="1288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8003</xdr:rowOff>
    </xdr:from>
    <xdr:to>
      <xdr:col>20</xdr:col>
      <xdr:colOff>38100</xdr:colOff>
      <xdr:row>76</xdr:row>
      <xdr:rowOff>109603</xdr:rowOff>
    </xdr:to>
    <xdr:sp macro="" textlink="">
      <xdr:nvSpPr>
        <xdr:cNvPr id="197" name="楕円 196"/>
        <xdr:cNvSpPr/>
      </xdr:nvSpPr>
      <xdr:spPr>
        <a:xfrm>
          <a:off x="3746500" y="1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126130</xdr:rowOff>
    </xdr:from>
    <xdr:ext cx="599010" cy="259045"/>
    <xdr:sp macro="" textlink="">
      <xdr:nvSpPr>
        <xdr:cNvPr id="198" name="テキスト ボックス 197"/>
        <xdr:cNvSpPr txBox="1"/>
      </xdr:nvSpPr>
      <xdr:spPr>
        <a:xfrm>
          <a:off x="3497795" y="128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48045</xdr:rowOff>
    </xdr:from>
    <xdr:to>
      <xdr:col>15</xdr:col>
      <xdr:colOff>101600</xdr:colOff>
      <xdr:row>76</xdr:row>
      <xdr:rowOff>149645</xdr:rowOff>
    </xdr:to>
    <xdr:sp macro="" textlink="">
      <xdr:nvSpPr>
        <xdr:cNvPr id="199" name="楕円 198"/>
        <xdr:cNvSpPr/>
      </xdr:nvSpPr>
      <xdr:spPr>
        <a:xfrm>
          <a:off x="2857500" y="130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166171</xdr:rowOff>
    </xdr:from>
    <xdr:ext cx="599010" cy="259045"/>
    <xdr:sp macro="" textlink="">
      <xdr:nvSpPr>
        <xdr:cNvPr id="200" name="テキスト ボックス 199"/>
        <xdr:cNvSpPr txBox="1"/>
      </xdr:nvSpPr>
      <xdr:spPr>
        <a:xfrm>
          <a:off x="2608795" y="128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55218</xdr:rowOff>
    </xdr:from>
    <xdr:to>
      <xdr:col>10</xdr:col>
      <xdr:colOff>165100</xdr:colOff>
      <xdr:row>76</xdr:row>
      <xdr:rowOff>156818</xdr:rowOff>
    </xdr:to>
    <xdr:sp macro="" textlink="">
      <xdr:nvSpPr>
        <xdr:cNvPr id="201" name="楕円 200"/>
        <xdr:cNvSpPr/>
      </xdr:nvSpPr>
      <xdr:spPr>
        <a:xfrm>
          <a:off x="1968500" y="130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1895</xdr:rowOff>
    </xdr:from>
    <xdr:ext cx="599010" cy="259045"/>
    <xdr:sp macro="" textlink="">
      <xdr:nvSpPr>
        <xdr:cNvPr id="202" name="テキスト ボックス 201"/>
        <xdr:cNvSpPr txBox="1"/>
      </xdr:nvSpPr>
      <xdr:spPr>
        <a:xfrm>
          <a:off x="1719795" y="128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41794</xdr:rowOff>
    </xdr:from>
    <xdr:to>
      <xdr:col>6</xdr:col>
      <xdr:colOff>38100</xdr:colOff>
      <xdr:row>76</xdr:row>
      <xdr:rowOff>143394</xdr:rowOff>
    </xdr:to>
    <xdr:sp macro="" textlink="">
      <xdr:nvSpPr>
        <xdr:cNvPr id="203" name="楕円 202"/>
        <xdr:cNvSpPr/>
      </xdr:nvSpPr>
      <xdr:spPr>
        <a:xfrm>
          <a:off x="1079500" y="130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159921</xdr:rowOff>
    </xdr:from>
    <xdr:ext cx="599010" cy="259045"/>
    <xdr:sp macro="" textlink="">
      <xdr:nvSpPr>
        <xdr:cNvPr id="204" name="テキスト ボックス 203"/>
        <xdr:cNvSpPr txBox="1"/>
      </xdr:nvSpPr>
      <xdr:spPr>
        <a:xfrm>
          <a:off x="830795" y="1284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26837</xdr:rowOff>
    </xdr:from>
    <xdr:to>
      <xdr:col>24</xdr:col>
      <xdr:colOff>63500</xdr:colOff>
      <xdr:row>97</xdr:row>
      <xdr:rowOff>31866</xdr:rowOff>
    </xdr:to>
    <xdr:cxnSp macro="">
      <xdr:nvCxnSpPr>
        <xdr:cNvPr id="235" name="直線コネクタ 234"/>
        <xdr:cNvCxnSpPr/>
      </xdr:nvCxnSpPr>
      <xdr:spPr>
        <a:xfrm flipV="1">
          <a:off x="3797300" y="1665748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31866</xdr:rowOff>
    </xdr:from>
    <xdr:to>
      <xdr:col>19</xdr:col>
      <xdr:colOff>177800</xdr:colOff>
      <xdr:row>97</xdr:row>
      <xdr:rowOff>35720</xdr:rowOff>
    </xdr:to>
    <xdr:cxnSp macro="">
      <xdr:nvCxnSpPr>
        <xdr:cNvPr id="238" name="直線コネクタ 237"/>
        <xdr:cNvCxnSpPr/>
      </xdr:nvCxnSpPr>
      <xdr:spPr>
        <a:xfrm flipV="1">
          <a:off x="2908300" y="1666251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18411</xdr:rowOff>
    </xdr:from>
    <xdr:to>
      <xdr:col>15</xdr:col>
      <xdr:colOff>50800</xdr:colOff>
      <xdr:row>97</xdr:row>
      <xdr:rowOff>35720</xdr:rowOff>
    </xdr:to>
    <xdr:cxnSp macro="">
      <xdr:nvCxnSpPr>
        <xdr:cNvPr id="241" name="直線コネクタ 240"/>
        <xdr:cNvCxnSpPr/>
      </xdr:nvCxnSpPr>
      <xdr:spPr>
        <a:xfrm>
          <a:off x="2019300" y="1664906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9768</xdr:rowOff>
    </xdr:from>
    <xdr:to>
      <xdr:col>10</xdr:col>
      <xdr:colOff>114300</xdr:colOff>
      <xdr:row>97</xdr:row>
      <xdr:rowOff>18411</xdr:rowOff>
    </xdr:to>
    <xdr:cxnSp macro="">
      <xdr:nvCxnSpPr>
        <xdr:cNvPr id="244" name="直線コネクタ 243"/>
        <xdr:cNvCxnSpPr/>
      </xdr:nvCxnSpPr>
      <xdr:spPr>
        <a:xfrm>
          <a:off x="1130300" y="16640418"/>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147487</xdr:rowOff>
    </xdr:from>
    <xdr:to>
      <xdr:col>24</xdr:col>
      <xdr:colOff>114300</xdr:colOff>
      <xdr:row>97</xdr:row>
      <xdr:rowOff>77637</xdr:rowOff>
    </xdr:to>
    <xdr:sp macro="" textlink="">
      <xdr:nvSpPr>
        <xdr:cNvPr id="254" name="楕円 253"/>
        <xdr:cNvSpPr/>
      </xdr:nvSpPr>
      <xdr:spPr>
        <a:xfrm>
          <a:off x="4584700" y="166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125914</xdr:rowOff>
    </xdr:from>
    <xdr:ext cx="534377" cy="259045"/>
    <xdr:sp macro="" textlink="">
      <xdr:nvSpPr>
        <xdr:cNvPr id="255" name="衛生費該当値テキスト"/>
        <xdr:cNvSpPr txBox="1"/>
      </xdr:nvSpPr>
      <xdr:spPr>
        <a:xfrm>
          <a:off x="4686300"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152516</xdr:rowOff>
    </xdr:from>
    <xdr:to>
      <xdr:col>20</xdr:col>
      <xdr:colOff>38100</xdr:colOff>
      <xdr:row>97</xdr:row>
      <xdr:rowOff>82666</xdr:rowOff>
    </xdr:to>
    <xdr:sp macro="" textlink="">
      <xdr:nvSpPr>
        <xdr:cNvPr id="256" name="楕円 255"/>
        <xdr:cNvSpPr/>
      </xdr:nvSpPr>
      <xdr:spPr>
        <a:xfrm>
          <a:off x="3746500" y="166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73793</xdr:rowOff>
    </xdr:from>
    <xdr:ext cx="534377" cy="259045"/>
    <xdr:sp macro="" textlink="">
      <xdr:nvSpPr>
        <xdr:cNvPr id="257" name="テキスト ボックス 256"/>
        <xdr:cNvSpPr txBox="1"/>
      </xdr:nvSpPr>
      <xdr:spPr>
        <a:xfrm>
          <a:off x="3530111" y="167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156370</xdr:rowOff>
    </xdr:from>
    <xdr:to>
      <xdr:col>15</xdr:col>
      <xdr:colOff>101600</xdr:colOff>
      <xdr:row>97</xdr:row>
      <xdr:rowOff>86520</xdr:rowOff>
    </xdr:to>
    <xdr:sp macro="" textlink="">
      <xdr:nvSpPr>
        <xdr:cNvPr id="258" name="楕円 257"/>
        <xdr:cNvSpPr/>
      </xdr:nvSpPr>
      <xdr:spPr>
        <a:xfrm>
          <a:off x="2857500" y="166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77647</xdr:rowOff>
    </xdr:from>
    <xdr:ext cx="534377" cy="259045"/>
    <xdr:sp macro="" textlink="">
      <xdr:nvSpPr>
        <xdr:cNvPr id="259" name="テキスト ボックス 258"/>
        <xdr:cNvSpPr txBox="1"/>
      </xdr:nvSpPr>
      <xdr:spPr>
        <a:xfrm>
          <a:off x="2641111" y="167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139061</xdr:rowOff>
    </xdr:from>
    <xdr:to>
      <xdr:col>10</xdr:col>
      <xdr:colOff>165100</xdr:colOff>
      <xdr:row>97</xdr:row>
      <xdr:rowOff>69211</xdr:rowOff>
    </xdr:to>
    <xdr:sp macro="" textlink="">
      <xdr:nvSpPr>
        <xdr:cNvPr id="260" name="楕円 259"/>
        <xdr:cNvSpPr/>
      </xdr:nvSpPr>
      <xdr:spPr>
        <a:xfrm>
          <a:off x="1968500" y="165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60338</xdr:rowOff>
    </xdr:from>
    <xdr:ext cx="534377" cy="259045"/>
    <xdr:sp macro="" textlink="">
      <xdr:nvSpPr>
        <xdr:cNvPr id="261" name="テキスト ボックス 260"/>
        <xdr:cNvSpPr txBox="1"/>
      </xdr:nvSpPr>
      <xdr:spPr>
        <a:xfrm>
          <a:off x="1752111" y="166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130418</xdr:rowOff>
    </xdr:from>
    <xdr:to>
      <xdr:col>6</xdr:col>
      <xdr:colOff>38100</xdr:colOff>
      <xdr:row>97</xdr:row>
      <xdr:rowOff>60568</xdr:rowOff>
    </xdr:to>
    <xdr:sp macro="" textlink="">
      <xdr:nvSpPr>
        <xdr:cNvPr id="262" name="楕円 261"/>
        <xdr:cNvSpPr/>
      </xdr:nvSpPr>
      <xdr:spPr>
        <a:xfrm>
          <a:off x="10795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51695</xdr:rowOff>
    </xdr:from>
    <xdr:ext cx="534377" cy="259045"/>
    <xdr:sp macro="" textlink="">
      <xdr:nvSpPr>
        <xdr:cNvPr id="263" name="テキスト ボックス 262"/>
        <xdr:cNvSpPr txBox="1"/>
      </xdr:nvSpPr>
      <xdr:spPr>
        <a:xfrm>
          <a:off x="863111" y="166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151457</xdr:rowOff>
    </xdr:from>
    <xdr:to>
      <xdr:col>55</xdr:col>
      <xdr:colOff>0</xdr:colOff>
      <xdr:row>38</xdr:row>
      <xdr:rowOff>167132</xdr:rowOff>
    </xdr:to>
    <xdr:cxnSp macro="">
      <xdr:nvCxnSpPr>
        <xdr:cNvPr id="294" name="直線コネクタ 293"/>
        <xdr:cNvCxnSpPr/>
      </xdr:nvCxnSpPr>
      <xdr:spPr>
        <a:xfrm flipV="1">
          <a:off x="9639300" y="6666557"/>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162887</xdr:rowOff>
    </xdr:from>
    <xdr:to>
      <xdr:col>50</xdr:col>
      <xdr:colOff>114300</xdr:colOff>
      <xdr:row>38</xdr:row>
      <xdr:rowOff>167132</xdr:rowOff>
    </xdr:to>
    <xdr:cxnSp macro="">
      <xdr:nvCxnSpPr>
        <xdr:cNvPr id="297" name="直線コネクタ 296"/>
        <xdr:cNvCxnSpPr/>
      </xdr:nvCxnSpPr>
      <xdr:spPr>
        <a:xfrm>
          <a:off x="8750300" y="667798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162887</xdr:rowOff>
    </xdr:from>
    <xdr:to>
      <xdr:col>45</xdr:col>
      <xdr:colOff>177800</xdr:colOff>
      <xdr:row>38</xdr:row>
      <xdr:rowOff>171051</xdr:rowOff>
    </xdr:to>
    <xdr:cxnSp macro="">
      <xdr:nvCxnSpPr>
        <xdr:cNvPr id="300" name="直線コネクタ 299"/>
        <xdr:cNvCxnSpPr/>
      </xdr:nvCxnSpPr>
      <xdr:spPr>
        <a:xfrm flipV="1">
          <a:off x="7861300" y="66779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165826</xdr:rowOff>
    </xdr:from>
    <xdr:to>
      <xdr:col>41</xdr:col>
      <xdr:colOff>50800</xdr:colOff>
      <xdr:row>38</xdr:row>
      <xdr:rowOff>171051</xdr:rowOff>
    </xdr:to>
    <xdr:cxnSp macro="">
      <xdr:nvCxnSpPr>
        <xdr:cNvPr id="303" name="直線コネクタ 302"/>
        <xdr:cNvCxnSpPr/>
      </xdr:nvCxnSpPr>
      <xdr:spPr>
        <a:xfrm>
          <a:off x="6972300" y="66809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100657</xdr:rowOff>
    </xdr:from>
    <xdr:to>
      <xdr:col>55</xdr:col>
      <xdr:colOff>50800</xdr:colOff>
      <xdr:row>39</xdr:row>
      <xdr:rowOff>30807</xdr:rowOff>
    </xdr:to>
    <xdr:sp macro="" textlink="">
      <xdr:nvSpPr>
        <xdr:cNvPr id="313" name="楕円 312"/>
        <xdr:cNvSpPr/>
      </xdr:nvSpPr>
      <xdr:spPr>
        <a:xfrm>
          <a:off x="104267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15584</xdr:rowOff>
    </xdr:from>
    <xdr:ext cx="378565" cy="259045"/>
    <xdr:sp macro="" textlink="">
      <xdr:nvSpPr>
        <xdr:cNvPr id="314" name="労働費該当値テキスト"/>
        <xdr:cNvSpPr txBox="1"/>
      </xdr:nvSpPr>
      <xdr:spPr>
        <a:xfrm>
          <a:off x="10528300" y="653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5" name="楕円 314"/>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16" name="テキスト ボックス 315"/>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7" name="楕円 316"/>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8" name="テキスト ボックス 317"/>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120251</xdr:rowOff>
    </xdr:from>
    <xdr:to>
      <xdr:col>41</xdr:col>
      <xdr:colOff>101600</xdr:colOff>
      <xdr:row>39</xdr:row>
      <xdr:rowOff>50401</xdr:rowOff>
    </xdr:to>
    <xdr:sp macro="" textlink="">
      <xdr:nvSpPr>
        <xdr:cNvPr id="319" name="楕円 318"/>
        <xdr:cNvSpPr/>
      </xdr:nvSpPr>
      <xdr:spPr>
        <a:xfrm>
          <a:off x="7810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41528</xdr:rowOff>
    </xdr:from>
    <xdr:ext cx="378565" cy="259045"/>
    <xdr:sp macro="" textlink="">
      <xdr:nvSpPr>
        <xdr:cNvPr id="320" name="テキスト ボックス 319"/>
        <xdr:cNvSpPr txBox="1"/>
      </xdr:nvSpPr>
      <xdr:spPr>
        <a:xfrm>
          <a:off x="7672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115026</xdr:rowOff>
    </xdr:from>
    <xdr:to>
      <xdr:col>36</xdr:col>
      <xdr:colOff>165100</xdr:colOff>
      <xdr:row>39</xdr:row>
      <xdr:rowOff>45176</xdr:rowOff>
    </xdr:to>
    <xdr:sp macro="" textlink="">
      <xdr:nvSpPr>
        <xdr:cNvPr id="321" name="楕円 320"/>
        <xdr:cNvSpPr/>
      </xdr:nvSpPr>
      <xdr:spPr>
        <a:xfrm>
          <a:off x="6921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36303</xdr:rowOff>
    </xdr:from>
    <xdr:ext cx="378565" cy="259045"/>
    <xdr:sp macro="" textlink="">
      <xdr:nvSpPr>
        <xdr:cNvPr id="322" name="テキスト ボックス 321"/>
        <xdr:cNvSpPr txBox="1"/>
      </xdr:nvSpPr>
      <xdr:spPr>
        <a:xfrm>
          <a:off x="6783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74540</xdr:rowOff>
    </xdr:from>
    <xdr:to>
      <xdr:col>55</xdr:col>
      <xdr:colOff>0</xdr:colOff>
      <xdr:row>58</xdr:row>
      <xdr:rowOff>86793</xdr:rowOff>
    </xdr:to>
    <xdr:cxnSp macro="">
      <xdr:nvCxnSpPr>
        <xdr:cNvPr id="349" name="直線コネクタ 348"/>
        <xdr:cNvCxnSpPr/>
      </xdr:nvCxnSpPr>
      <xdr:spPr>
        <a:xfrm flipV="1">
          <a:off x="9639300" y="10018640"/>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143404</xdr:rowOff>
    </xdr:from>
    <xdr:to>
      <xdr:col>50</xdr:col>
      <xdr:colOff>114300</xdr:colOff>
      <xdr:row>58</xdr:row>
      <xdr:rowOff>86793</xdr:rowOff>
    </xdr:to>
    <xdr:cxnSp macro="">
      <xdr:nvCxnSpPr>
        <xdr:cNvPr id="352" name="直線コネクタ 351"/>
        <xdr:cNvCxnSpPr/>
      </xdr:nvCxnSpPr>
      <xdr:spPr>
        <a:xfrm>
          <a:off x="8750300" y="991605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143404</xdr:rowOff>
    </xdr:from>
    <xdr:to>
      <xdr:col>45</xdr:col>
      <xdr:colOff>177800</xdr:colOff>
      <xdr:row>58</xdr:row>
      <xdr:rowOff>71883</xdr:rowOff>
    </xdr:to>
    <xdr:cxnSp macro="">
      <xdr:nvCxnSpPr>
        <xdr:cNvPr id="355" name="直線コネクタ 354"/>
        <xdr:cNvCxnSpPr/>
      </xdr:nvCxnSpPr>
      <xdr:spPr>
        <a:xfrm flipV="1">
          <a:off x="7861300" y="9916054"/>
          <a:ext cx="889000" cy="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71883</xdr:rowOff>
    </xdr:from>
    <xdr:to>
      <xdr:col>41</xdr:col>
      <xdr:colOff>50800</xdr:colOff>
      <xdr:row>58</xdr:row>
      <xdr:rowOff>76391</xdr:rowOff>
    </xdr:to>
    <xdr:cxnSp macro="">
      <xdr:nvCxnSpPr>
        <xdr:cNvPr id="358" name="直線コネクタ 357"/>
        <xdr:cNvCxnSpPr/>
      </xdr:nvCxnSpPr>
      <xdr:spPr>
        <a:xfrm flipV="1">
          <a:off x="6972300" y="10015983"/>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23740</xdr:rowOff>
    </xdr:from>
    <xdr:to>
      <xdr:col>55</xdr:col>
      <xdr:colOff>50800</xdr:colOff>
      <xdr:row>58</xdr:row>
      <xdr:rowOff>125340</xdr:rowOff>
    </xdr:to>
    <xdr:sp macro="" textlink="">
      <xdr:nvSpPr>
        <xdr:cNvPr id="368" name="楕円 367"/>
        <xdr:cNvSpPr/>
      </xdr:nvSpPr>
      <xdr:spPr>
        <a:xfrm>
          <a:off x="10426700" y="99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110117</xdr:rowOff>
    </xdr:from>
    <xdr:ext cx="534377" cy="259045"/>
    <xdr:sp macro="" textlink="">
      <xdr:nvSpPr>
        <xdr:cNvPr id="369" name="農林水産業費該当値テキスト"/>
        <xdr:cNvSpPr txBox="1"/>
      </xdr:nvSpPr>
      <xdr:spPr>
        <a:xfrm>
          <a:off x="10528300" y="98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35993</xdr:rowOff>
    </xdr:from>
    <xdr:to>
      <xdr:col>50</xdr:col>
      <xdr:colOff>165100</xdr:colOff>
      <xdr:row>58</xdr:row>
      <xdr:rowOff>137593</xdr:rowOff>
    </xdr:to>
    <xdr:sp macro="" textlink="">
      <xdr:nvSpPr>
        <xdr:cNvPr id="370" name="楕円 369"/>
        <xdr:cNvSpPr/>
      </xdr:nvSpPr>
      <xdr:spPr>
        <a:xfrm>
          <a:off x="9588500" y="99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128720</xdr:rowOff>
    </xdr:from>
    <xdr:ext cx="534377" cy="259045"/>
    <xdr:sp macro="" textlink="">
      <xdr:nvSpPr>
        <xdr:cNvPr id="371" name="テキスト ボックス 370"/>
        <xdr:cNvSpPr txBox="1"/>
      </xdr:nvSpPr>
      <xdr:spPr>
        <a:xfrm>
          <a:off x="9372111" y="100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92604</xdr:rowOff>
    </xdr:from>
    <xdr:to>
      <xdr:col>46</xdr:col>
      <xdr:colOff>38100</xdr:colOff>
      <xdr:row>58</xdr:row>
      <xdr:rowOff>22754</xdr:rowOff>
    </xdr:to>
    <xdr:sp macro="" textlink="">
      <xdr:nvSpPr>
        <xdr:cNvPr id="372" name="楕円 371"/>
        <xdr:cNvSpPr/>
      </xdr:nvSpPr>
      <xdr:spPr>
        <a:xfrm>
          <a:off x="8699500" y="98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39281</xdr:rowOff>
    </xdr:from>
    <xdr:ext cx="534377" cy="259045"/>
    <xdr:sp macro="" textlink="">
      <xdr:nvSpPr>
        <xdr:cNvPr id="373" name="テキスト ボックス 372"/>
        <xdr:cNvSpPr txBox="1"/>
      </xdr:nvSpPr>
      <xdr:spPr>
        <a:xfrm>
          <a:off x="8483111" y="96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21083</xdr:rowOff>
    </xdr:from>
    <xdr:to>
      <xdr:col>41</xdr:col>
      <xdr:colOff>101600</xdr:colOff>
      <xdr:row>58</xdr:row>
      <xdr:rowOff>122683</xdr:rowOff>
    </xdr:to>
    <xdr:sp macro="" textlink="">
      <xdr:nvSpPr>
        <xdr:cNvPr id="374" name="楕円 373"/>
        <xdr:cNvSpPr/>
      </xdr:nvSpPr>
      <xdr:spPr>
        <a:xfrm>
          <a:off x="7810500" y="99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113810</xdr:rowOff>
    </xdr:from>
    <xdr:ext cx="534377" cy="259045"/>
    <xdr:sp macro="" textlink="">
      <xdr:nvSpPr>
        <xdr:cNvPr id="375" name="テキスト ボックス 374"/>
        <xdr:cNvSpPr txBox="1"/>
      </xdr:nvSpPr>
      <xdr:spPr>
        <a:xfrm>
          <a:off x="7594111" y="100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25591</xdr:rowOff>
    </xdr:from>
    <xdr:to>
      <xdr:col>36</xdr:col>
      <xdr:colOff>165100</xdr:colOff>
      <xdr:row>58</xdr:row>
      <xdr:rowOff>127191</xdr:rowOff>
    </xdr:to>
    <xdr:sp macro="" textlink="">
      <xdr:nvSpPr>
        <xdr:cNvPr id="376" name="楕円 375"/>
        <xdr:cNvSpPr/>
      </xdr:nvSpPr>
      <xdr:spPr>
        <a:xfrm>
          <a:off x="6921500" y="99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118318</xdr:rowOff>
    </xdr:from>
    <xdr:ext cx="534377" cy="259045"/>
    <xdr:sp macro="" textlink="">
      <xdr:nvSpPr>
        <xdr:cNvPr id="377" name="テキスト ボックス 376"/>
        <xdr:cNvSpPr txBox="1"/>
      </xdr:nvSpPr>
      <xdr:spPr>
        <a:xfrm>
          <a:off x="6705111" y="100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70851</xdr:rowOff>
    </xdr:from>
    <xdr:to>
      <xdr:col>55</xdr:col>
      <xdr:colOff>0</xdr:colOff>
      <xdr:row>77</xdr:row>
      <xdr:rowOff>113142</xdr:rowOff>
    </xdr:to>
    <xdr:cxnSp macro="">
      <xdr:nvCxnSpPr>
        <xdr:cNvPr id="402" name="直線コネクタ 401"/>
        <xdr:cNvCxnSpPr/>
      </xdr:nvCxnSpPr>
      <xdr:spPr>
        <a:xfrm flipV="1">
          <a:off x="9639300" y="13272501"/>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113142</xdr:rowOff>
    </xdr:from>
    <xdr:to>
      <xdr:col>50</xdr:col>
      <xdr:colOff>114300</xdr:colOff>
      <xdr:row>77</xdr:row>
      <xdr:rowOff>117805</xdr:rowOff>
    </xdr:to>
    <xdr:cxnSp macro="">
      <xdr:nvCxnSpPr>
        <xdr:cNvPr id="405" name="直線コネクタ 404"/>
        <xdr:cNvCxnSpPr/>
      </xdr:nvCxnSpPr>
      <xdr:spPr>
        <a:xfrm flipV="1">
          <a:off x="8750300" y="1331479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117805</xdr:rowOff>
    </xdr:from>
    <xdr:to>
      <xdr:col>45</xdr:col>
      <xdr:colOff>177800</xdr:colOff>
      <xdr:row>77</xdr:row>
      <xdr:rowOff>129544</xdr:rowOff>
    </xdr:to>
    <xdr:cxnSp macro="">
      <xdr:nvCxnSpPr>
        <xdr:cNvPr id="408" name="直線コネクタ 407"/>
        <xdr:cNvCxnSpPr/>
      </xdr:nvCxnSpPr>
      <xdr:spPr>
        <a:xfrm flipV="1">
          <a:off x="7861300" y="13319455"/>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129544</xdr:rowOff>
    </xdr:from>
    <xdr:to>
      <xdr:col>41</xdr:col>
      <xdr:colOff>50800</xdr:colOff>
      <xdr:row>77</xdr:row>
      <xdr:rowOff>131493</xdr:rowOff>
    </xdr:to>
    <xdr:cxnSp macro="">
      <xdr:nvCxnSpPr>
        <xdr:cNvPr id="411" name="直線コネクタ 410"/>
        <xdr:cNvCxnSpPr/>
      </xdr:nvCxnSpPr>
      <xdr:spPr>
        <a:xfrm flipV="1">
          <a:off x="6972300" y="13331194"/>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20051</xdr:rowOff>
    </xdr:from>
    <xdr:to>
      <xdr:col>55</xdr:col>
      <xdr:colOff>50800</xdr:colOff>
      <xdr:row>77</xdr:row>
      <xdr:rowOff>121651</xdr:rowOff>
    </xdr:to>
    <xdr:sp macro="" textlink="">
      <xdr:nvSpPr>
        <xdr:cNvPr id="421" name="楕円 420"/>
        <xdr:cNvSpPr/>
      </xdr:nvSpPr>
      <xdr:spPr>
        <a:xfrm>
          <a:off x="10426700" y="132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62342</xdr:rowOff>
    </xdr:from>
    <xdr:to>
      <xdr:col>50</xdr:col>
      <xdr:colOff>165100</xdr:colOff>
      <xdr:row>77</xdr:row>
      <xdr:rowOff>163942</xdr:rowOff>
    </xdr:to>
    <xdr:sp macro="" textlink="">
      <xdr:nvSpPr>
        <xdr:cNvPr id="423" name="楕円 422"/>
        <xdr:cNvSpPr/>
      </xdr:nvSpPr>
      <xdr:spPr>
        <a:xfrm>
          <a:off x="9588500" y="132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155069</xdr:rowOff>
    </xdr:from>
    <xdr:ext cx="534377" cy="259045"/>
    <xdr:sp macro="" textlink="">
      <xdr:nvSpPr>
        <xdr:cNvPr id="424" name="テキスト ボックス 423"/>
        <xdr:cNvSpPr txBox="1"/>
      </xdr:nvSpPr>
      <xdr:spPr>
        <a:xfrm>
          <a:off x="9372111" y="133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67005</xdr:rowOff>
    </xdr:from>
    <xdr:to>
      <xdr:col>46</xdr:col>
      <xdr:colOff>38100</xdr:colOff>
      <xdr:row>77</xdr:row>
      <xdr:rowOff>168605</xdr:rowOff>
    </xdr:to>
    <xdr:sp macro="" textlink="">
      <xdr:nvSpPr>
        <xdr:cNvPr id="425" name="楕円 424"/>
        <xdr:cNvSpPr/>
      </xdr:nvSpPr>
      <xdr:spPr>
        <a:xfrm>
          <a:off x="8699500" y="13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159732</xdr:rowOff>
    </xdr:from>
    <xdr:ext cx="534377" cy="259045"/>
    <xdr:sp macro="" textlink="">
      <xdr:nvSpPr>
        <xdr:cNvPr id="426" name="テキスト ボックス 425"/>
        <xdr:cNvSpPr txBox="1"/>
      </xdr:nvSpPr>
      <xdr:spPr>
        <a:xfrm>
          <a:off x="8483111" y="133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78744</xdr:rowOff>
    </xdr:from>
    <xdr:to>
      <xdr:col>41</xdr:col>
      <xdr:colOff>101600</xdr:colOff>
      <xdr:row>78</xdr:row>
      <xdr:rowOff>8894</xdr:rowOff>
    </xdr:to>
    <xdr:sp macro="" textlink="">
      <xdr:nvSpPr>
        <xdr:cNvPr id="427" name="楕円 426"/>
        <xdr:cNvSpPr/>
      </xdr:nvSpPr>
      <xdr:spPr>
        <a:xfrm>
          <a:off x="7810500" y="132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xdr:rowOff>
    </xdr:from>
    <xdr:ext cx="534377" cy="259045"/>
    <xdr:sp macro="" textlink="">
      <xdr:nvSpPr>
        <xdr:cNvPr id="428" name="テキスト ボックス 427"/>
        <xdr:cNvSpPr txBox="1"/>
      </xdr:nvSpPr>
      <xdr:spPr>
        <a:xfrm>
          <a:off x="7594111" y="13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80693</xdr:rowOff>
    </xdr:from>
    <xdr:to>
      <xdr:col>36</xdr:col>
      <xdr:colOff>165100</xdr:colOff>
      <xdr:row>78</xdr:row>
      <xdr:rowOff>10843</xdr:rowOff>
    </xdr:to>
    <xdr:sp macro="" textlink="">
      <xdr:nvSpPr>
        <xdr:cNvPr id="429" name="楕円 428"/>
        <xdr:cNvSpPr/>
      </xdr:nvSpPr>
      <xdr:spPr>
        <a:xfrm>
          <a:off x="6921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1970</xdr:rowOff>
    </xdr:from>
    <xdr:ext cx="534377" cy="259045"/>
    <xdr:sp macro="" textlink="">
      <xdr:nvSpPr>
        <xdr:cNvPr id="430" name="テキスト ボックス 429"/>
        <xdr:cNvSpPr txBox="1"/>
      </xdr:nvSpPr>
      <xdr:spPr>
        <a:xfrm>
          <a:off x="6705111" y="133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18368</xdr:rowOff>
    </xdr:from>
    <xdr:to>
      <xdr:col>55</xdr:col>
      <xdr:colOff>0</xdr:colOff>
      <xdr:row>96</xdr:row>
      <xdr:rowOff>139548</xdr:rowOff>
    </xdr:to>
    <xdr:cxnSp macro="">
      <xdr:nvCxnSpPr>
        <xdr:cNvPr id="461" name="直線コネクタ 460"/>
        <xdr:cNvCxnSpPr/>
      </xdr:nvCxnSpPr>
      <xdr:spPr>
        <a:xfrm flipV="1">
          <a:off x="9639300" y="16477568"/>
          <a:ext cx="8382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121424</xdr:rowOff>
    </xdr:from>
    <xdr:to>
      <xdr:col>50</xdr:col>
      <xdr:colOff>114300</xdr:colOff>
      <xdr:row>96</xdr:row>
      <xdr:rowOff>139548</xdr:rowOff>
    </xdr:to>
    <xdr:cxnSp macro="">
      <xdr:nvCxnSpPr>
        <xdr:cNvPr id="464" name="直線コネクタ 463"/>
        <xdr:cNvCxnSpPr/>
      </xdr:nvCxnSpPr>
      <xdr:spPr>
        <a:xfrm>
          <a:off x="8750300" y="16580624"/>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121424</xdr:rowOff>
    </xdr:from>
    <xdr:to>
      <xdr:col>45</xdr:col>
      <xdr:colOff>177800</xdr:colOff>
      <xdr:row>96</xdr:row>
      <xdr:rowOff>144304</xdr:rowOff>
    </xdr:to>
    <xdr:cxnSp macro="">
      <xdr:nvCxnSpPr>
        <xdr:cNvPr id="467" name="直線コネクタ 466"/>
        <xdr:cNvCxnSpPr/>
      </xdr:nvCxnSpPr>
      <xdr:spPr>
        <a:xfrm flipV="1">
          <a:off x="7861300" y="16580624"/>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144304</xdr:rowOff>
    </xdr:from>
    <xdr:to>
      <xdr:col>41</xdr:col>
      <xdr:colOff>50800</xdr:colOff>
      <xdr:row>96</xdr:row>
      <xdr:rowOff>168884</xdr:rowOff>
    </xdr:to>
    <xdr:cxnSp macro="">
      <xdr:nvCxnSpPr>
        <xdr:cNvPr id="470" name="直線コネクタ 469"/>
        <xdr:cNvCxnSpPr/>
      </xdr:nvCxnSpPr>
      <xdr:spPr>
        <a:xfrm flipV="1">
          <a:off x="6972300" y="16603504"/>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139018</xdr:rowOff>
    </xdr:from>
    <xdr:to>
      <xdr:col>55</xdr:col>
      <xdr:colOff>50800</xdr:colOff>
      <xdr:row>96</xdr:row>
      <xdr:rowOff>69168</xdr:rowOff>
    </xdr:to>
    <xdr:sp macro="" textlink="">
      <xdr:nvSpPr>
        <xdr:cNvPr id="480" name="楕円 479"/>
        <xdr:cNvSpPr/>
      </xdr:nvSpPr>
      <xdr:spPr>
        <a:xfrm>
          <a:off x="10426700" y="164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117445</xdr:rowOff>
    </xdr:from>
    <xdr:ext cx="534377" cy="259045"/>
    <xdr:sp macro="" textlink="">
      <xdr:nvSpPr>
        <xdr:cNvPr id="481" name="土木費該当値テキスト"/>
        <xdr:cNvSpPr txBox="1"/>
      </xdr:nvSpPr>
      <xdr:spPr>
        <a:xfrm>
          <a:off x="10528300" y="164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88748</xdr:rowOff>
    </xdr:from>
    <xdr:to>
      <xdr:col>50</xdr:col>
      <xdr:colOff>165100</xdr:colOff>
      <xdr:row>97</xdr:row>
      <xdr:rowOff>18898</xdr:rowOff>
    </xdr:to>
    <xdr:sp macro="" textlink="">
      <xdr:nvSpPr>
        <xdr:cNvPr id="482" name="楕円 481"/>
        <xdr:cNvSpPr/>
      </xdr:nvSpPr>
      <xdr:spPr>
        <a:xfrm>
          <a:off x="9588500" y="165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10025</xdr:rowOff>
    </xdr:from>
    <xdr:ext cx="534377" cy="259045"/>
    <xdr:sp macro="" textlink="">
      <xdr:nvSpPr>
        <xdr:cNvPr id="483" name="テキスト ボックス 482"/>
        <xdr:cNvSpPr txBox="1"/>
      </xdr:nvSpPr>
      <xdr:spPr>
        <a:xfrm>
          <a:off x="9372111" y="1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70624</xdr:rowOff>
    </xdr:from>
    <xdr:to>
      <xdr:col>46</xdr:col>
      <xdr:colOff>38100</xdr:colOff>
      <xdr:row>97</xdr:row>
      <xdr:rowOff>774</xdr:rowOff>
    </xdr:to>
    <xdr:sp macro="" textlink="">
      <xdr:nvSpPr>
        <xdr:cNvPr id="484" name="楕円 483"/>
        <xdr:cNvSpPr/>
      </xdr:nvSpPr>
      <xdr:spPr>
        <a:xfrm>
          <a:off x="8699500" y="165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163351</xdr:rowOff>
    </xdr:from>
    <xdr:ext cx="534377" cy="259045"/>
    <xdr:sp macro="" textlink="">
      <xdr:nvSpPr>
        <xdr:cNvPr id="485" name="テキスト ボックス 484"/>
        <xdr:cNvSpPr txBox="1"/>
      </xdr:nvSpPr>
      <xdr:spPr>
        <a:xfrm>
          <a:off x="8483111" y="1662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93504</xdr:rowOff>
    </xdr:from>
    <xdr:to>
      <xdr:col>41</xdr:col>
      <xdr:colOff>101600</xdr:colOff>
      <xdr:row>97</xdr:row>
      <xdr:rowOff>23654</xdr:rowOff>
    </xdr:to>
    <xdr:sp macro="" textlink="">
      <xdr:nvSpPr>
        <xdr:cNvPr id="486" name="楕円 485"/>
        <xdr:cNvSpPr/>
      </xdr:nvSpPr>
      <xdr:spPr>
        <a:xfrm>
          <a:off x="7810500" y="165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14781</xdr:rowOff>
    </xdr:from>
    <xdr:ext cx="534377" cy="259045"/>
    <xdr:sp macro="" textlink="">
      <xdr:nvSpPr>
        <xdr:cNvPr id="487" name="テキスト ボックス 486"/>
        <xdr:cNvSpPr txBox="1"/>
      </xdr:nvSpPr>
      <xdr:spPr>
        <a:xfrm>
          <a:off x="7594111" y="166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118084</xdr:rowOff>
    </xdr:from>
    <xdr:to>
      <xdr:col>36</xdr:col>
      <xdr:colOff>165100</xdr:colOff>
      <xdr:row>97</xdr:row>
      <xdr:rowOff>48234</xdr:rowOff>
    </xdr:to>
    <xdr:sp macro="" textlink="">
      <xdr:nvSpPr>
        <xdr:cNvPr id="488" name="楕円 487"/>
        <xdr:cNvSpPr/>
      </xdr:nvSpPr>
      <xdr:spPr>
        <a:xfrm>
          <a:off x="6921500" y="165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39361</xdr:rowOff>
    </xdr:from>
    <xdr:ext cx="534377" cy="259045"/>
    <xdr:sp macro="" textlink="">
      <xdr:nvSpPr>
        <xdr:cNvPr id="489" name="テキスト ボックス 488"/>
        <xdr:cNvSpPr txBox="1"/>
      </xdr:nvSpPr>
      <xdr:spPr>
        <a:xfrm>
          <a:off x="6705111" y="166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128678</xdr:rowOff>
    </xdr:from>
    <xdr:to>
      <xdr:col>85</xdr:col>
      <xdr:colOff>127000</xdr:colOff>
      <xdr:row>37</xdr:row>
      <xdr:rowOff>84248</xdr:rowOff>
    </xdr:to>
    <xdr:cxnSp macro="">
      <xdr:nvCxnSpPr>
        <xdr:cNvPr id="520" name="直線コネクタ 519"/>
        <xdr:cNvCxnSpPr/>
      </xdr:nvCxnSpPr>
      <xdr:spPr>
        <a:xfrm flipV="1">
          <a:off x="15481300" y="6300878"/>
          <a:ext cx="8382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84248</xdr:rowOff>
    </xdr:from>
    <xdr:to>
      <xdr:col>81</xdr:col>
      <xdr:colOff>50800</xdr:colOff>
      <xdr:row>37</xdr:row>
      <xdr:rowOff>98977</xdr:rowOff>
    </xdr:to>
    <xdr:cxnSp macro="">
      <xdr:nvCxnSpPr>
        <xdr:cNvPr id="523" name="直線コネクタ 522"/>
        <xdr:cNvCxnSpPr/>
      </xdr:nvCxnSpPr>
      <xdr:spPr>
        <a:xfrm flipV="1">
          <a:off x="14592300" y="642789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89081</xdr:rowOff>
    </xdr:from>
    <xdr:to>
      <xdr:col>76</xdr:col>
      <xdr:colOff>114300</xdr:colOff>
      <xdr:row>37</xdr:row>
      <xdr:rowOff>98977</xdr:rowOff>
    </xdr:to>
    <xdr:cxnSp macro="">
      <xdr:nvCxnSpPr>
        <xdr:cNvPr id="526" name="直線コネクタ 525"/>
        <xdr:cNvCxnSpPr/>
      </xdr:nvCxnSpPr>
      <xdr:spPr>
        <a:xfrm>
          <a:off x="13703300" y="6432731"/>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89081</xdr:rowOff>
    </xdr:from>
    <xdr:to>
      <xdr:col>71</xdr:col>
      <xdr:colOff>177800</xdr:colOff>
      <xdr:row>37</xdr:row>
      <xdr:rowOff>104937</xdr:rowOff>
    </xdr:to>
    <xdr:cxnSp macro="">
      <xdr:nvCxnSpPr>
        <xdr:cNvPr id="529" name="直線コネクタ 528"/>
        <xdr:cNvCxnSpPr/>
      </xdr:nvCxnSpPr>
      <xdr:spPr>
        <a:xfrm flipV="1">
          <a:off x="12814300" y="6432731"/>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77878</xdr:rowOff>
    </xdr:from>
    <xdr:to>
      <xdr:col>85</xdr:col>
      <xdr:colOff>177800</xdr:colOff>
      <xdr:row>37</xdr:row>
      <xdr:rowOff>8028</xdr:rowOff>
    </xdr:to>
    <xdr:sp macro="" textlink="">
      <xdr:nvSpPr>
        <xdr:cNvPr id="539" name="楕円 538"/>
        <xdr:cNvSpPr/>
      </xdr:nvSpPr>
      <xdr:spPr>
        <a:xfrm>
          <a:off x="16268700" y="62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100755</xdr:rowOff>
    </xdr:from>
    <xdr:ext cx="534377" cy="259045"/>
    <xdr:sp macro="" textlink="">
      <xdr:nvSpPr>
        <xdr:cNvPr id="540" name="消防費該当値テキスト"/>
        <xdr:cNvSpPr txBox="1"/>
      </xdr:nvSpPr>
      <xdr:spPr>
        <a:xfrm>
          <a:off x="16370300" y="61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33448</xdr:rowOff>
    </xdr:from>
    <xdr:to>
      <xdr:col>81</xdr:col>
      <xdr:colOff>101600</xdr:colOff>
      <xdr:row>37</xdr:row>
      <xdr:rowOff>135048</xdr:rowOff>
    </xdr:to>
    <xdr:sp macro="" textlink="">
      <xdr:nvSpPr>
        <xdr:cNvPr id="541" name="楕円 540"/>
        <xdr:cNvSpPr/>
      </xdr:nvSpPr>
      <xdr:spPr>
        <a:xfrm>
          <a:off x="15430500" y="63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126175</xdr:rowOff>
    </xdr:from>
    <xdr:ext cx="534377" cy="259045"/>
    <xdr:sp macro="" textlink="">
      <xdr:nvSpPr>
        <xdr:cNvPr id="542" name="テキスト ボックス 541"/>
        <xdr:cNvSpPr txBox="1"/>
      </xdr:nvSpPr>
      <xdr:spPr>
        <a:xfrm>
          <a:off x="15214111" y="646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48177</xdr:rowOff>
    </xdr:from>
    <xdr:to>
      <xdr:col>76</xdr:col>
      <xdr:colOff>165100</xdr:colOff>
      <xdr:row>37</xdr:row>
      <xdr:rowOff>149777</xdr:rowOff>
    </xdr:to>
    <xdr:sp macro="" textlink="">
      <xdr:nvSpPr>
        <xdr:cNvPr id="543" name="楕円 542"/>
        <xdr:cNvSpPr/>
      </xdr:nvSpPr>
      <xdr:spPr>
        <a:xfrm>
          <a:off x="14541500" y="63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140904</xdr:rowOff>
    </xdr:from>
    <xdr:ext cx="534377" cy="259045"/>
    <xdr:sp macro="" textlink="">
      <xdr:nvSpPr>
        <xdr:cNvPr id="544" name="テキスト ボックス 543"/>
        <xdr:cNvSpPr txBox="1"/>
      </xdr:nvSpPr>
      <xdr:spPr>
        <a:xfrm>
          <a:off x="14325111" y="64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38281</xdr:rowOff>
    </xdr:from>
    <xdr:to>
      <xdr:col>72</xdr:col>
      <xdr:colOff>38100</xdr:colOff>
      <xdr:row>37</xdr:row>
      <xdr:rowOff>139881</xdr:rowOff>
    </xdr:to>
    <xdr:sp macro="" textlink="">
      <xdr:nvSpPr>
        <xdr:cNvPr id="545" name="楕円 544"/>
        <xdr:cNvSpPr/>
      </xdr:nvSpPr>
      <xdr:spPr>
        <a:xfrm>
          <a:off x="13652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131008</xdr:rowOff>
    </xdr:from>
    <xdr:ext cx="534377" cy="259045"/>
    <xdr:sp macro="" textlink="">
      <xdr:nvSpPr>
        <xdr:cNvPr id="546" name="テキスト ボックス 545"/>
        <xdr:cNvSpPr txBox="1"/>
      </xdr:nvSpPr>
      <xdr:spPr>
        <a:xfrm>
          <a:off x="13436111" y="64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54137</xdr:rowOff>
    </xdr:from>
    <xdr:to>
      <xdr:col>67</xdr:col>
      <xdr:colOff>101600</xdr:colOff>
      <xdr:row>37</xdr:row>
      <xdr:rowOff>155737</xdr:rowOff>
    </xdr:to>
    <xdr:sp macro="" textlink="">
      <xdr:nvSpPr>
        <xdr:cNvPr id="547" name="楕円 546"/>
        <xdr:cNvSpPr/>
      </xdr:nvSpPr>
      <xdr:spPr>
        <a:xfrm>
          <a:off x="12763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146863</xdr:rowOff>
    </xdr:from>
    <xdr:ext cx="534377" cy="259045"/>
    <xdr:sp macro="" textlink="">
      <xdr:nvSpPr>
        <xdr:cNvPr id="548" name="テキスト ボックス 547"/>
        <xdr:cNvSpPr txBox="1"/>
      </xdr:nvSpPr>
      <xdr:spPr>
        <a:xfrm>
          <a:off x="12547111" y="64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73147</xdr:rowOff>
    </xdr:from>
    <xdr:to>
      <xdr:col>85</xdr:col>
      <xdr:colOff>127000</xdr:colOff>
      <xdr:row>56</xdr:row>
      <xdr:rowOff>151656</xdr:rowOff>
    </xdr:to>
    <xdr:cxnSp macro="">
      <xdr:nvCxnSpPr>
        <xdr:cNvPr id="577" name="直線コネクタ 576"/>
        <xdr:cNvCxnSpPr/>
      </xdr:nvCxnSpPr>
      <xdr:spPr>
        <a:xfrm>
          <a:off x="15481300" y="9331447"/>
          <a:ext cx="838200" cy="4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73147</xdr:rowOff>
    </xdr:from>
    <xdr:to>
      <xdr:col>81</xdr:col>
      <xdr:colOff>50800</xdr:colOff>
      <xdr:row>56</xdr:row>
      <xdr:rowOff>117503</xdr:rowOff>
    </xdr:to>
    <xdr:cxnSp macro="">
      <xdr:nvCxnSpPr>
        <xdr:cNvPr id="580" name="直線コネクタ 579"/>
        <xdr:cNvCxnSpPr/>
      </xdr:nvCxnSpPr>
      <xdr:spPr>
        <a:xfrm flipV="1">
          <a:off x="14592300" y="9331447"/>
          <a:ext cx="889000" cy="3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117503</xdr:rowOff>
    </xdr:from>
    <xdr:to>
      <xdr:col>76</xdr:col>
      <xdr:colOff>114300</xdr:colOff>
      <xdr:row>57</xdr:row>
      <xdr:rowOff>112969</xdr:rowOff>
    </xdr:to>
    <xdr:cxnSp macro="">
      <xdr:nvCxnSpPr>
        <xdr:cNvPr id="583" name="直線コネクタ 582"/>
        <xdr:cNvCxnSpPr/>
      </xdr:nvCxnSpPr>
      <xdr:spPr>
        <a:xfrm flipV="1">
          <a:off x="13703300" y="9718703"/>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112969</xdr:rowOff>
    </xdr:from>
    <xdr:to>
      <xdr:col>71</xdr:col>
      <xdr:colOff>177800</xdr:colOff>
      <xdr:row>57</xdr:row>
      <xdr:rowOff>135296</xdr:rowOff>
    </xdr:to>
    <xdr:cxnSp macro="">
      <xdr:nvCxnSpPr>
        <xdr:cNvPr id="586" name="直線コネクタ 585"/>
        <xdr:cNvCxnSpPr/>
      </xdr:nvCxnSpPr>
      <xdr:spPr>
        <a:xfrm flipV="1">
          <a:off x="12814300" y="988561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100856</xdr:rowOff>
    </xdr:from>
    <xdr:to>
      <xdr:col>85</xdr:col>
      <xdr:colOff>177800</xdr:colOff>
      <xdr:row>57</xdr:row>
      <xdr:rowOff>31006</xdr:rowOff>
    </xdr:to>
    <xdr:sp macro="" textlink="">
      <xdr:nvSpPr>
        <xdr:cNvPr id="596" name="楕円 595"/>
        <xdr:cNvSpPr/>
      </xdr:nvSpPr>
      <xdr:spPr>
        <a:xfrm>
          <a:off x="16268700" y="9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79283</xdr:rowOff>
    </xdr:from>
    <xdr:ext cx="534377" cy="259045"/>
    <xdr:sp macro="" textlink="">
      <xdr:nvSpPr>
        <xdr:cNvPr id="597" name="教育費該当値テキスト"/>
        <xdr:cNvSpPr txBox="1"/>
      </xdr:nvSpPr>
      <xdr:spPr>
        <a:xfrm>
          <a:off x="16370300" y="96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22347</xdr:rowOff>
    </xdr:from>
    <xdr:to>
      <xdr:col>81</xdr:col>
      <xdr:colOff>101600</xdr:colOff>
      <xdr:row>54</xdr:row>
      <xdr:rowOff>123947</xdr:rowOff>
    </xdr:to>
    <xdr:sp macro="" textlink="">
      <xdr:nvSpPr>
        <xdr:cNvPr id="598" name="楕円 597"/>
        <xdr:cNvSpPr/>
      </xdr:nvSpPr>
      <xdr:spPr>
        <a:xfrm>
          <a:off x="15430500" y="92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140474</xdr:rowOff>
    </xdr:from>
    <xdr:ext cx="599010" cy="259045"/>
    <xdr:sp macro="" textlink="">
      <xdr:nvSpPr>
        <xdr:cNvPr id="599" name="テキスト ボックス 598"/>
        <xdr:cNvSpPr txBox="1"/>
      </xdr:nvSpPr>
      <xdr:spPr>
        <a:xfrm>
          <a:off x="15181795" y="90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66703</xdr:rowOff>
    </xdr:from>
    <xdr:to>
      <xdr:col>76</xdr:col>
      <xdr:colOff>165100</xdr:colOff>
      <xdr:row>56</xdr:row>
      <xdr:rowOff>168303</xdr:rowOff>
    </xdr:to>
    <xdr:sp macro="" textlink="">
      <xdr:nvSpPr>
        <xdr:cNvPr id="600" name="楕円 599"/>
        <xdr:cNvSpPr/>
      </xdr:nvSpPr>
      <xdr:spPr>
        <a:xfrm>
          <a:off x="14541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159430</xdr:rowOff>
    </xdr:from>
    <xdr:ext cx="534377" cy="259045"/>
    <xdr:sp macro="" textlink="">
      <xdr:nvSpPr>
        <xdr:cNvPr id="601" name="テキスト ボックス 600"/>
        <xdr:cNvSpPr txBox="1"/>
      </xdr:nvSpPr>
      <xdr:spPr>
        <a:xfrm>
          <a:off x="14325111" y="97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62169</xdr:rowOff>
    </xdr:from>
    <xdr:to>
      <xdr:col>72</xdr:col>
      <xdr:colOff>38100</xdr:colOff>
      <xdr:row>57</xdr:row>
      <xdr:rowOff>163769</xdr:rowOff>
    </xdr:to>
    <xdr:sp macro="" textlink="">
      <xdr:nvSpPr>
        <xdr:cNvPr id="602" name="楕円 601"/>
        <xdr:cNvSpPr/>
      </xdr:nvSpPr>
      <xdr:spPr>
        <a:xfrm>
          <a:off x="136525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154896</xdr:rowOff>
    </xdr:from>
    <xdr:ext cx="534377" cy="259045"/>
    <xdr:sp macro="" textlink="">
      <xdr:nvSpPr>
        <xdr:cNvPr id="603" name="テキスト ボックス 602"/>
        <xdr:cNvSpPr txBox="1"/>
      </xdr:nvSpPr>
      <xdr:spPr>
        <a:xfrm>
          <a:off x="13436111" y="9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84496</xdr:rowOff>
    </xdr:from>
    <xdr:to>
      <xdr:col>67</xdr:col>
      <xdr:colOff>101600</xdr:colOff>
      <xdr:row>58</xdr:row>
      <xdr:rowOff>14646</xdr:rowOff>
    </xdr:to>
    <xdr:sp macro="" textlink="">
      <xdr:nvSpPr>
        <xdr:cNvPr id="604" name="楕円 603"/>
        <xdr:cNvSpPr/>
      </xdr:nvSpPr>
      <xdr:spPr>
        <a:xfrm>
          <a:off x="12763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5773</xdr:rowOff>
    </xdr:from>
    <xdr:ext cx="534377" cy="259045"/>
    <xdr:sp macro="" textlink="">
      <xdr:nvSpPr>
        <xdr:cNvPr id="605" name="テキスト ボックス 604"/>
        <xdr:cNvSpPr txBox="1"/>
      </xdr:nvSpPr>
      <xdr:spPr>
        <a:xfrm>
          <a:off x="12547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44044</xdr:rowOff>
    </xdr:from>
    <xdr:to>
      <xdr:col>85</xdr:col>
      <xdr:colOff>127000</xdr:colOff>
      <xdr:row>79</xdr:row>
      <xdr:rowOff>44107</xdr:rowOff>
    </xdr:to>
    <xdr:cxnSp macro="">
      <xdr:nvCxnSpPr>
        <xdr:cNvPr id="634" name="直線コネクタ 633"/>
        <xdr:cNvCxnSpPr/>
      </xdr:nvCxnSpPr>
      <xdr:spPr>
        <a:xfrm>
          <a:off x="15481300" y="1358859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43790</xdr:rowOff>
    </xdr:from>
    <xdr:to>
      <xdr:col>81</xdr:col>
      <xdr:colOff>50800</xdr:colOff>
      <xdr:row>79</xdr:row>
      <xdr:rowOff>44044</xdr:rowOff>
    </xdr:to>
    <xdr:cxnSp macro="">
      <xdr:nvCxnSpPr>
        <xdr:cNvPr id="637" name="直線コネクタ 636"/>
        <xdr:cNvCxnSpPr/>
      </xdr:nvCxnSpPr>
      <xdr:spPr>
        <a:xfrm>
          <a:off x="14592300" y="1358834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42901</xdr:rowOff>
    </xdr:from>
    <xdr:to>
      <xdr:col>76</xdr:col>
      <xdr:colOff>114300</xdr:colOff>
      <xdr:row>79</xdr:row>
      <xdr:rowOff>43790</xdr:rowOff>
    </xdr:to>
    <xdr:cxnSp macro="">
      <xdr:nvCxnSpPr>
        <xdr:cNvPr id="640" name="直線コネクタ 639"/>
        <xdr:cNvCxnSpPr/>
      </xdr:nvCxnSpPr>
      <xdr:spPr>
        <a:xfrm>
          <a:off x="13703300" y="1358745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41351</xdr:rowOff>
    </xdr:from>
    <xdr:to>
      <xdr:col>71</xdr:col>
      <xdr:colOff>177800</xdr:colOff>
      <xdr:row>79</xdr:row>
      <xdr:rowOff>42901</xdr:rowOff>
    </xdr:to>
    <xdr:cxnSp macro="">
      <xdr:nvCxnSpPr>
        <xdr:cNvPr id="643" name="直線コネクタ 642"/>
        <xdr:cNvCxnSpPr/>
      </xdr:nvCxnSpPr>
      <xdr:spPr>
        <a:xfrm>
          <a:off x="12814300" y="1358590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164757</xdr:rowOff>
    </xdr:from>
    <xdr:to>
      <xdr:col>85</xdr:col>
      <xdr:colOff>177800</xdr:colOff>
      <xdr:row>79</xdr:row>
      <xdr:rowOff>94907</xdr:rowOff>
    </xdr:to>
    <xdr:sp macro="" textlink="">
      <xdr:nvSpPr>
        <xdr:cNvPr id="653" name="楕円 652"/>
        <xdr:cNvSpPr/>
      </xdr:nvSpPr>
      <xdr:spPr>
        <a:xfrm>
          <a:off x="162687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79684</xdr:rowOff>
    </xdr:from>
    <xdr:ext cx="313932" cy="259045"/>
    <xdr:sp macro="" textlink="">
      <xdr:nvSpPr>
        <xdr:cNvPr id="654" name="災害復旧費該当値テキスト"/>
        <xdr:cNvSpPr txBox="1"/>
      </xdr:nvSpPr>
      <xdr:spPr>
        <a:xfrm>
          <a:off x="16370300" y="1345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164694</xdr:rowOff>
    </xdr:from>
    <xdr:to>
      <xdr:col>81</xdr:col>
      <xdr:colOff>101600</xdr:colOff>
      <xdr:row>79</xdr:row>
      <xdr:rowOff>94844</xdr:rowOff>
    </xdr:to>
    <xdr:sp macro="" textlink="">
      <xdr:nvSpPr>
        <xdr:cNvPr id="655" name="楕円 654"/>
        <xdr:cNvSpPr/>
      </xdr:nvSpPr>
      <xdr:spPr>
        <a:xfrm>
          <a:off x="15430500" y="135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85971</xdr:rowOff>
    </xdr:from>
    <xdr:ext cx="313932" cy="259045"/>
    <xdr:sp macro="" textlink="">
      <xdr:nvSpPr>
        <xdr:cNvPr id="656" name="テキスト ボックス 655"/>
        <xdr:cNvSpPr txBox="1"/>
      </xdr:nvSpPr>
      <xdr:spPr>
        <a:xfrm>
          <a:off x="15324333" y="1363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164440</xdr:rowOff>
    </xdr:from>
    <xdr:to>
      <xdr:col>76</xdr:col>
      <xdr:colOff>165100</xdr:colOff>
      <xdr:row>79</xdr:row>
      <xdr:rowOff>94590</xdr:rowOff>
    </xdr:to>
    <xdr:sp macro="" textlink="">
      <xdr:nvSpPr>
        <xdr:cNvPr id="657" name="楕円 656"/>
        <xdr:cNvSpPr/>
      </xdr:nvSpPr>
      <xdr:spPr>
        <a:xfrm>
          <a:off x="14541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85717</xdr:rowOff>
    </xdr:from>
    <xdr:ext cx="313932" cy="259045"/>
    <xdr:sp macro="" textlink="">
      <xdr:nvSpPr>
        <xdr:cNvPr id="658" name="テキスト ボックス 657"/>
        <xdr:cNvSpPr txBox="1"/>
      </xdr:nvSpPr>
      <xdr:spPr>
        <a:xfrm>
          <a:off x="14435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163551</xdr:rowOff>
    </xdr:from>
    <xdr:to>
      <xdr:col>72</xdr:col>
      <xdr:colOff>38100</xdr:colOff>
      <xdr:row>79</xdr:row>
      <xdr:rowOff>93701</xdr:rowOff>
    </xdr:to>
    <xdr:sp macro="" textlink="">
      <xdr:nvSpPr>
        <xdr:cNvPr id="659" name="楕円 658"/>
        <xdr:cNvSpPr/>
      </xdr:nvSpPr>
      <xdr:spPr>
        <a:xfrm>
          <a:off x="13652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84828</xdr:rowOff>
    </xdr:from>
    <xdr:ext cx="378565" cy="259045"/>
    <xdr:sp macro="" textlink="">
      <xdr:nvSpPr>
        <xdr:cNvPr id="660" name="テキスト ボックス 659"/>
        <xdr:cNvSpPr txBox="1"/>
      </xdr:nvSpPr>
      <xdr:spPr>
        <a:xfrm>
          <a:off x="13514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162001</xdr:rowOff>
    </xdr:from>
    <xdr:to>
      <xdr:col>67</xdr:col>
      <xdr:colOff>101600</xdr:colOff>
      <xdr:row>79</xdr:row>
      <xdr:rowOff>92151</xdr:rowOff>
    </xdr:to>
    <xdr:sp macro="" textlink="">
      <xdr:nvSpPr>
        <xdr:cNvPr id="661" name="楕円 660"/>
        <xdr:cNvSpPr/>
      </xdr:nvSpPr>
      <xdr:spPr>
        <a:xfrm>
          <a:off x="12763500" y="135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83278</xdr:rowOff>
    </xdr:from>
    <xdr:ext cx="378565" cy="259045"/>
    <xdr:sp macro="" textlink="">
      <xdr:nvSpPr>
        <xdr:cNvPr id="662" name="テキスト ボックス 661"/>
        <xdr:cNvSpPr txBox="1"/>
      </xdr:nvSpPr>
      <xdr:spPr>
        <a:xfrm>
          <a:off x="12625017" y="1362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110260</xdr:rowOff>
    </xdr:from>
    <xdr:to>
      <xdr:col>85</xdr:col>
      <xdr:colOff>127000</xdr:colOff>
      <xdr:row>98</xdr:row>
      <xdr:rowOff>119416</xdr:rowOff>
    </xdr:to>
    <xdr:cxnSp macro="">
      <xdr:nvCxnSpPr>
        <xdr:cNvPr id="693" name="直線コネクタ 692"/>
        <xdr:cNvCxnSpPr/>
      </xdr:nvCxnSpPr>
      <xdr:spPr>
        <a:xfrm>
          <a:off x="15481300" y="16912360"/>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103856</xdr:rowOff>
    </xdr:from>
    <xdr:to>
      <xdr:col>81</xdr:col>
      <xdr:colOff>50800</xdr:colOff>
      <xdr:row>98</xdr:row>
      <xdr:rowOff>110260</xdr:rowOff>
    </xdr:to>
    <xdr:cxnSp macro="">
      <xdr:nvCxnSpPr>
        <xdr:cNvPr id="696" name="直線コネクタ 695"/>
        <xdr:cNvCxnSpPr/>
      </xdr:nvCxnSpPr>
      <xdr:spPr>
        <a:xfrm>
          <a:off x="14592300" y="16905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98349</xdr:rowOff>
    </xdr:from>
    <xdr:to>
      <xdr:col>76</xdr:col>
      <xdr:colOff>114300</xdr:colOff>
      <xdr:row>98</xdr:row>
      <xdr:rowOff>103856</xdr:rowOff>
    </xdr:to>
    <xdr:cxnSp macro="">
      <xdr:nvCxnSpPr>
        <xdr:cNvPr id="699" name="直線コネクタ 698"/>
        <xdr:cNvCxnSpPr/>
      </xdr:nvCxnSpPr>
      <xdr:spPr>
        <a:xfrm>
          <a:off x="13703300" y="16900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71019</xdr:rowOff>
    </xdr:from>
    <xdr:to>
      <xdr:col>71</xdr:col>
      <xdr:colOff>177800</xdr:colOff>
      <xdr:row>98</xdr:row>
      <xdr:rowOff>98349</xdr:rowOff>
    </xdr:to>
    <xdr:cxnSp macro="">
      <xdr:nvCxnSpPr>
        <xdr:cNvPr id="702" name="直線コネクタ 701"/>
        <xdr:cNvCxnSpPr/>
      </xdr:nvCxnSpPr>
      <xdr:spPr>
        <a:xfrm>
          <a:off x="12814300" y="16873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68616</xdr:rowOff>
    </xdr:from>
    <xdr:to>
      <xdr:col>85</xdr:col>
      <xdr:colOff>177800</xdr:colOff>
      <xdr:row>98</xdr:row>
      <xdr:rowOff>170216</xdr:rowOff>
    </xdr:to>
    <xdr:sp macro="" textlink="">
      <xdr:nvSpPr>
        <xdr:cNvPr id="712" name="楕円 711"/>
        <xdr:cNvSpPr/>
      </xdr:nvSpPr>
      <xdr:spPr>
        <a:xfrm>
          <a:off x="16268700" y="16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154993</xdr:rowOff>
    </xdr:from>
    <xdr:ext cx="534377" cy="259045"/>
    <xdr:sp macro="" textlink="">
      <xdr:nvSpPr>
        <xdr:cNvPr id="713" name="公債費該当値テキスト"/>
        <xdr:cNvSpPr txBox="1"/>
      </xdr:nvSpPr>
      <xdr:spPr>
        <a:xfrm>
          <a:off x="16370300" y="167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59460</xdr:rowOff>
    </xdr:from>
    <xdr:to>
      <xdr:col>81</xdr:col>
      <xdr:colOff>101600</xdr:colOff>
      <xdr:row>98</xdr:row>
      <xdr:rowOff>161060</xdr:rowOff>
    </xdr:to>
    <xdr:sp macro="" textlink="">
      <xdr:nvSpPr>
        <xdr:cNvPr id="714" name="楕円 713"/>
        <xdr:cNvSpPr/>
      </xdr:nvSpPr>
      <xdr:spPr>
        <a:xfrm>
          <a:off x="154305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152187</xdr:rowOff>
    </xdr:from>
    <xdr:ext cx="534377" cy="259045"/>
    <xdr:sp macro="" textlink="">
      <xdr:nvSpPr>
        <xdr:cNvPr id="715" name="テキスト ボックス 714"/>
        <xdr:cNvSpPr txBox="1"/>
      </xdr:nvSpPr>
      <xdr:spPr>
        <a:xfrm>
          <a:off x="15214111" y="1695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53056</xdr:rowOff>
    </xdr:from>
    <xdr:to>
      <xdr:col>76</xdr:col>
      <xdr:colOff>165100</xdr:colOff>
      <xdr:row>98</xdr:row>
      <xdr:rowOff>154656</xdr:rowOff>
    </xdr:to>
    <xdr:sp macro="" textlink="">
      <xdr:nvSpPr>
        <xdr:cNvPr id="716" name="楕円 715"/>
        <xdr:cNvSpPr/>
      </xdr:nvSpPr>
      <xdr:spPr>
        <a:xfrm>
          <a:off x="14541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145783</xdr:rowOff>
    </xdr:from>
    <xdr:ext cx="534377" cy="259045"/>
    <xdr:sp macro="" textlink="">
      <xdr:nvSpPr>
        <xdr:cNvPr id="717" name="テキスト ボックス 716"/>
        <xdr:cNvSpPr txBox="1"/>
      </xdr:nvSpPr>
      <xdr:spPr>
        <a:xfrm>
          <a:off x="14325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47549</xdr:rowOff>
    </xdr:from>
    <xdr:to>
      <xdr:col>72</xdr:col>
      <xdr:colOff>38100</xdr:colOff>
      <xdr:row>98</xdr:row>
      <xdr:rowOff>149149</xdr:rowOff>
    </xdr:to>
    <xdr:sp macro="" textlink="">
      <xdr:nvSpPr>
        <xdr:cNvPr id="718" name="楕円 717"/>
        <xdr:cNvSpPr/>
      </xdr:nvSpPr>
      <xdr:spPr>
        <a:xfrm>
          <a:off x="13652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140276</xdr:rowOff>
    </xdr:from>
    <xdr:ext cx="534377" cy="259045"/>
    <xdr:sp macro="" textlink="">
      <xdr:nvSpPr>
        <xdr:cNvPr id="719" name="テキスト ボックス 718"/>
        <xdr:cNvSpPr txBox="1"/>
      </xdr:nvSpPr>
      <xdr:spPr>
        <a:xfrm>
          <a:off x="13436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20219</xdr:rowOff>
    </xdr:from>
    <xdr:to>
      <xdr:col>67</xdr:col>
      <xdr:colOff>101600</xdr:colOff>
      <xdr:row>98</xdr:row>
      <xdr:rowOff>121819</xdr:rowOff>
    </xdr:to>
    <xdr:sp macro="" textlink="">
      <xdr:nvSpPr>
        <xdr:cNvPr id="720" name="楕円 719"/>
        <xdr:cNvSpPr/>
      </xdr:nvSpPr>
      <xdr:spPr>
        <a:xfrm>
          <a:off x="12763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112946</xdr:rowOff>
    </xdr:from>
    <xdr:ext cx="534377" cy="259045"/>
    <xdr:sp macro="" textlink="">
      <xdr:nvSpPr>
        <xdr:cNvPr id="721" name="テキスト ボックス 720"/>
        <xdr:cNvSpPr txBox="1"/>
      </xdr:nvSpPr>
      <xdr:spPr>
        <a:xfrm>
          <a:off x="12547111" y="169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全体的に類似団体内平均を下回っていることが見て取れる。これは、財政難により経費節減や事業の廃止・縮小を行っており、各分野で市独自の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政策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を抑制していることが原因である。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消防費が増加しているのは、黒石消防署山形分署改築工事があったためであるが、工事は令和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、教育費の数値が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大幅に下がっているの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小学校の統廃合に伴う新設校の建設工事や増築工事が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たことが要因である。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年にわたり実質単年度収支は黒字であり、財政調整基金残高も毎年度増加している。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しかし、今後建物の老朽化対策等により普通建設事業費の増加が予想されるため、現状の財政状況を楽観視せず、経費の削減等により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年度から年々赤字の額が増加して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しかしながら赤字が続いており、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包括ケア病棟設置などにより、医業収益確保のため様々な努力は行っているが、平成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年度決算で健全化法による資金不足額が発生し、令和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年度決算において、資金不足比率は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病院事業については、経営状況の悪化等により設備更新が進んでいない現状にあるため、今後、施設の老朽化対策による大規模改修が見込まれ、財源確保が課題となっている。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病院事業会計以外は皆黒字であり、健全な状態を維持している。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40658;&#30707;&#24066;)&#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H28</v>
          </cell>
          <cell r="BX50" t="str">
            <v>H29</v>
          </cell>
          <cell r="CF50" t="str">
            <v>H30</v>
          </cell>
          <cell r="CN50" t="str">
            <v>R01</v>
          </cell>
          <cell r="CV50" t="str">
            <v>R02</v>
          </cell>
        </row>
        <row r="51">
          <cell r="AN51" t="str">
            <v>当該団体値</v>
          </cell>
          <cell r="BP51">
            <v>119.3</v>
          </cell>
          <cell r="BX51">
            <v>104.1</v>
          </cell>
          <cell r="CF51">
            <v>80.400000000000006</v>
          </cell>
          <cell r="CN51">
            <v>70</v>
          </cell>
          <cell r="CV51">
            <v>51.2</v>
          </cell>
        </row>
        <row r="53">
          <cell r="BP53">
            <v>54.7</v>
          </cell>
          <cell r="BX53">
            <v>56.5</v>
          </cell>
          <cell r="CF53">
            <v>58.3</v>
          </cell>
          <cell r="CN53">
            <v>59.6</v>
          </cell>
          <cell r="CV53">
            <v>59.7</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119.3</v>
          </cell>
          <cell r="BX73">
            <v>104.1</v>
          </cell>
          <cell r="CF73">
            <v>80.400000000000006</v>
          </cell>
          <cell r="CN73">
            <v>70</v>
          </cell>
          <cell r="CV73">
            <v>51.2</v>
          </cell>
        </row>
        <row r="75">
          <cell r="BP75">
            <v>22</v>
          </cell>
          <cell r="BX75">
            <v>20.100000000000001</v>
          </cell>
          <cell r="CF75">
            <v>18.399999999999999</v>
          </cell>
          <cell r="CN75">
            <v>17.100000000000001</v>
          </cell>
          <cell r="CV75">
            <v>15.6</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21216300</v>
      </c>
      <c r="BO4" s="426"/>
      <c r="BP4" s="426"/>
      <c r="BQ4" s="426"/>
      <c r="BR4" s="426"/>
      <c r="BS4" s="426"/>
      <c r="BT4" s="426"/>
      <c r="BU4" s="427"/>
      <c r="BV4" s="425">
        <v>18228007</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9.1999999999999993</v>
      </c>
      <c r="CU4" s="610"/>
      <c r="CV4" s="610"/>
      <c r="CW4" s="610"/>
      <c r="CX4" s="610"/>
      <c r="CY4" s="610"/>
      <c r="CZ4" s="610"/>
      <c r="DA4" s="611"/>
      <c r="DB4" s="609">
        <v>5.0999999999999996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20146937</v>
      </c>
      <c r="BO5" s="431"/>
      <c r="BP5" s="431"/>
      <c r="BQ5" s="431"/>
      <c r="BR5" s="431"/>
      <c r="BS5" s="431"/>
      <c r="BT5" s="431"/>
      <c r="BU5" s="432"/>
      <c r="BV5" s="430">
        <v>17763748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90.4</v>
      </c>
      <c r="CU5" s="401"/>
      <c r="CV5" s="401"/>
      <c r="CW5" s="401"/>
      <c r="CX5" s="401"/>
      <c r="CY5" s="401"/>
      <c r="CZ5" s="401"/>
      <c r="DA5" s="402"/>
      <c r="DB5" s="400">
        <v>94.5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1069363</v>
      </c>
      <c r="BO6" s="431"/>
      <c r="BP6" s="431"/>
      <c r="BQ6" s="431"/>
      <c r="BR6" s="431"/>
      <c r="BS6" s="431"/>
      <c r="BT6" s="431"/>
      <c r="BU6" s="432"/>
      <c r="BV6" s="430">
        <v>464259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93.8</v>
      </c>
      <c r="CU6" s="584"/>
      <c r="CV6" s="584"/>
      <c r="CW6" s="584"/>
      <c r="CX6" s="584"/>
      <c r="CY6" s="584"/>
      <c r="CZ6" s="584"/>
      <c r="DA6" s="585"/>
      <c r="DB6" s="583">
        <v>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234913</v>
      </c>
      <c r="BO7" s="431"/>
      <c r="BP7" s="431"/>
      <c r="BQ7" s="431"/>
      <c r="BR7" s="431"/>
      <c r="BS7" s="431"/>
      <c r="BT7" s="431"/>
      <c r="BU7" s="432"/>
      <c r="BV7" s="430">
        <v>16564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9024919</v>
      </c>
      <c r="CU7" s="431"/>
      <c r="CV7" s="431"/>
      <c r="CW7" s="431"/>
      <c r="CX7" s="431"/>
      <c r="CY7" s="431"/>
      <c r="CZ7" s="431"/>
      <c r="DA7" s="432"/>
      <c r="DB7" s="430">
        <v>8789352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834450</v>
      </c>
      <c r="BO8" s="431"/>
      <c r="BP8" s="431"/>
      <c r="BQ8" s="431"/>
      <c r="BR8" s="431"/>
      <c r="BS8" s="431"/>
      <c r="BT8" s="431"/>
      <c r="BU8" s="432"/>
      <c r="BV8" s="430">
        <v>447695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0.37</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31946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386755</v>
      </c>
      <c r="BO9" s="431"/>
      <c r="BP9" s="431"/>
      <c r="BQ9" s="431"/>
      <c r="BR9" s="431"/>
      <c r="BS9" s="431"/>
      <c r="BT9" s="431"/>
      <c r="BU9" s="432"/>
      <c r="BV9" s="430">
        <v>120414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12.5</v>
      </c>
      <c r="CU9" s="401"/>
      <c r="CV9" s="401"/>
      <c r="CW9" s="401"/>
      <c r="CX9" s="401"/>
      <c r="CY9" s="401"/>
      <c r="CZ9" s="401"/>
      <c r="DA9" s="402"/>
      <c r="DB9" s="400">
        <v>14.7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34284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213574</v>
      </c>
      <c r="BO10" s="431"/>
      <c r="BP10" s="431"/>
      <c r="BQ10" s="431"/>
      <c r="BR10" s="431"/>
      <c r="BS10" s="431"/>
      <c r="BT10" s="431"/>
      <c r="BU10" s="432"/>
      <c r="BV10" s="430">
        <v>156967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32530</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116</v>
      </c>
      <c r="AV12" s="488"/>
      <c r="AW12" s="488"/>
      <c r="AX12" s="488"/>
      <c r="AY12" s="410" t="s">
        <v>136</v>
      </c>
      <c r="AZ12" s="411"/>
      <c r="BA12" s="411"/>
      <c r="BB12" s="411"/>
      <c r="BC12" s="411"/>
      <c r="BD12" s="411"/>
      <c r="BE12" s="411"/>
      <c r="BF12" s="411"/>
      <c r="BG12" s="411"/>
      <c r="BH12" s="411"/>
      <c r="BI12" s="411"/>
      <c r="BJ12" s="411"/>
      <c r="BK12" s="411"/>
      <c r="BL12" s="411"/>
      <c r="BM12" s="412"/>
      <c r="BN12" s="430">
        <v>150000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32404</v>
      </c>
      <c r="S13" s="534"/>
      <c r="T13" s="534"/>
      <c r="U13" s="534"/>
      <c r="V13" s="535"/>
      <c r="W13" s="521" t="s">
        <v>140</v>
      </c>
      <c r="X13" s="443"/>
      <c r="Y13" s="443"/>
      <c r="Z13" s="443"/>
      <c r="AA13" s="443"/>
      <c r="AB13" s="444"/>
      <c r="AC13" s="406">
        <v>2780</v>
      </c>
      <c r="AD13" s="407"/>
      <c r="AE13" s="407"/>
      <c r="AF13" s="407"/>
      <c r="AG13" s="408"/>
      <c r="AH13" s="406">
        <v>2840</v>
      </c>
      <c r="AI13" s="407"/>
      <c r="AJ13" s="407"/>
      <c r="AK13" s="407"/>
      <c r="AL13" s="409"/>
      <c r="AM13" s="499" t="s">
        <v>141</v>
      </c>
      <c r="AN13" s="404"/>
      <c r="AO13" s="404"/>
      <c r="AP13" s="404"/>
      <c r="AQ13" s="404"/>
      <c r="AR13" s="404"/>
      <c r="AS13" s="404"/>
      <c r="AT13" s="405"/>
      <c r="AU13" s="487" t="s">
        <v>126</v>
      </c>
      <c r="AV13" s="488"/>
      <c r="AW13" s="488"/>
      <c r="AX13" s="488"/>
      <c r="AY13" s="410" t="s">
        <v>142</v>
      </c>
      <c r="AZ13" s="411"/>
      <c r="BA13" s="411"/>
      <c r="BB13" s="411"/>
      <c r="BC13" s="411"/>
      <c r="BD13" s="411"/>
      <c r="BE13" s="411"/>
      <c r="BF13" s="411"/>
      <c r="BG13" s="411"/>
      <c r="BH13" s="411"/>
      <c r="BI13" s="411"/>
      <c r="BJ13" s="411"/>
      <c r="BK13" s="411"/>
      <c r="BL13" s="411"/>
      <c r="BM13" s="412"/>
      <c r="BN13" s="430">
        <v>450329</v>
      </c>
      <c r="BO13" s="431"/>
      <c r="BP13" s="431"/>
      <c r="BQ13" s="431"/>
      <c r="BR13" s="431"/>
      <c r="BS13" s="431"/>
      <c r="BT13" s="431"/>
      <c r="BU13" s="432"/>
      <c r="BV13" s="430">
        <v>277381</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15.6</v>
      </c>
      <c r="CU13" s="401"/>
      <c r="CV13" s="401"/>
      <c r="CW13" s="401"/>
      <c r="CX13" s="401"/>
      <c r="CY13" s="401"/>
      <c r="CZ13" s="401"/>
      <c r="DA13" s="402"/>
      <c r="DB13" s="400">
        <v>17.100000000000001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33084</v>
      </c>
      <c r="S14" s="534"/>
      <c r="T14" s="534"/>
      <c r="U14" s="534"/>
      <c r="V14" s="535"/>
      <c r="W14" s="536"/>
      <c r="X14" s="446"/>
      <c r="Y14" s="446"/>
      <c r="Z14" s="446"/>
      <c r="AA14" s="446"/>
      <c r="AB14" s="447"/>
      <c r="AC14" s="526">
        <v>16.3</v>
      </c>
      <c r="AD14" s="527"/>
      <c r="AE14" s="527"/>
      <c r="AF14" s="527"/>
      <c r="AG14" s="528"/>
      <c r="AH14" s="526">
        <v>16.2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51.2</v>
      </c>
      <c r="CU14" s="538"/>
      <c r="CV14" s="538"/>
      <c r="CW14" s="538"/>
      <c r="CX14" s="538"/>
      <c r="CY14" s="538"/>
      <c r="CZ14" s="538"/>
      <c r="DA14" s="539"/>
      <c r="DB14" s="537">
        <v>70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32945</v>
      </c>
      <c r="S15" s="534"/>
      <c r="T15" s="534"/>
      <c r="U15" s="534"/>
      <c r="V15" s="535"/>
      <c r="W15" s="521" t="s">
        <v>147</v>
      </c>
      <c r="X15" s="443"/>
      <c r="Y15" s="443"/>
      <c r="Z15" s="443"/>
      <c r="AA15" s="443"/>
      <c r="AB15" s="444"/>
      <c r="AC15" s="406">
        <v>4213</v>
      </c>
      <c r="AD15" s="407"/>
      <c r="AE15" s="407"/>
      <c r="AF15" s="407"/>
      <c r="AG15" s="408"/>
      <c r="AH15" s="406">
        <v>4246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3002741</v>
      </c>
      <c r="BO15" s="426"/>
      <c r="BP15" s="426"/>
      <c r="BQ15" s="426"/>
      <c r="BR15" s="426"/>
      <c r="BS15" s="426"/>
      <c r="BT15" s="426"/>
      <c r="BU15" s="427"/>
      <c r="BV15" s="425">
        <v>2798202</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24.7</v>
      </c>
      <c r="AD16" s="527"/>
      <c r="AE16" s="527"/>
      <c r="AF16" s="527"/>
      <c r="AG16" s="528"/>
      <c r="AH16" s="526">
        <v>24.2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7987914</v>
      </c>
      <c r="BO16" s="431"/>
      <c r="BP16" s="431"/>
      <c r="BQ16" s="431"/>
      <c r="BR16" s="431"/>
      <c r="BS16" s="431"/>
      <c r="BT16" s="431"/>
      <c r="BU16" s="432"/>
      <c r="BV16" s="430">
        <v>7785475</v>
      </c>
      <c r="BW16" s="431"/>
      <c r="BX16" s="431"/>
      <c r="BY16" s="431"/>
      <c r="BZ16" s="431"/>
      <c r="CA16" s="431"/>
      <c r="CB16" s="431"/>
      <c r="CC16" s="432"/>
      <c r="CD16" s="201"/>
      <c r="CE16" s="428" t="s">
        <v>153</v>
      </c>
      <c r="CF16" s="428"/>
      <c r="CG16" s="428"/>
      <c r="CH16" s="428"/>
      <c r="CI16" s="428"/>
      <c r="CJ16" s="428"/>
      <c r="CK16" s="428"/>
      <c r="CL16" s="428"/>
      <c r="CM16" s="428"/>
      <c r="CN16" s="428"/>
      <c r="CO16" s="428"/>
      <c r="CP16" s="428"/>
      <c r="CQ16" s="428"/>
      <c r="CR16" s="428"/>
      <c r="CS16" s="429"/>
      <c r="CT16" s="400">
        <v>9.1999999999999993</v>
      </c>
      <c r="CU16" s="401"/>
      <c r="CV16" s="401"/>
      <c r="CW16" s="401"/>
      <c r="CX16" s="401"/>
      <c r="CY16" s="401"/>
      <c r="CZ16" s="401"/>
      <c r="DA16" s="402"/>
      <c r="DB16" s="400">
        <v>16.399999999999999</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10066</v>
      </c>
      <c r="AD17" s="407"/>
      <c r="AE17" s="407"/>
      <c r="AF17" s="407"/>
      <c r="AG17" s="408"/>
      <c r="AH17" s="406">
        <v>10486</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3732760</v>
      </c>
      <c r="BO17" s="431"/>
      <c r="BP17" s="431"/>
      <c r="BQ17" s="431"/>
      <c r="BR17" s="431"/>
      <c r="BS17" s="431"/>
      <c r="BT17" s="431"/>
      <c r="BU17" s="432"/>
      <c r="BV17" s="430">
        <v>3501073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217.05</v>
      </c>
      <c r="M18" s="495"/>
      <c r="N18" s="495"/>
      <c r="O18" s="495"/>
      <c r="P18" s="495"/>
      <c r="Q18" s="495"/>
      <c r="R18" s="496"/>
      <c r="S18" s="496"/>
      <c r="T18" s="496"/>
      <c r="U18" s="496"/>
      <c r="V18" s="497"/>
      <c r="W18" s="511"/>
      <c r="X18" s="512"/>
      <c r="Y18" s="512"/>
      <c r="Z18" s="512"/>
      <c r="AA18" s="512"/>
      <c r="AB18" s="522"/>
      <c r="AC18" s="394">
        <v>59</v>
      </c>
      <c r="AD18" s="395"/>
      <c r="AE18" s="395"/>
      <c r="AF18" s="395"/>
      <c r="AG18" s="498"/>
      <c r="AH18" s="394">
        <v>59.7</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8313592</v>
      </c>
      <c r="BO18" s="431"/>
      <c r="BP18" s="431"/>
      <c r="BQ18" s="431"/>
      <c r="BR18" s="431"/>
      <c r="BS18" s="431"/>
      <c r="BT18" s="431"/>
      <c r="BU18" s="432"/>
      <c r="BV18" s="430">
        <v>8567058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147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11957623</v>
      </c>
      <c r="BO19" s="431"/>
      <c r="BP19" s="431"/>
      <c r="BQ19" s="431"/>
      <c r="BR19" s="431"/>
      <c r="BS19" s="431"/>
      <c r="BT19" s="431"/>
      <c r="BU19" s="432"/>
      <c r="BV19" s="430">
        <v>11000071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11661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12285523</v>
      </c>
      <c r="BO23" s="431"/>
      <c r="BP23" s="431"/>
      <c r="BQ23" s="431"/>
      <c r="BR23" s="431"/>
      <c r="BS23" s="431"/>
      <c r="BT23" s="431"/>
      <c r="BU23" s="432"/>
      <c r="BV23" s="430">
        <v>12718215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8000</v>
      </c>
      <c r="R24" s="407"/>
      <c r="S24" s="407"/>
      <c r="T24" s="407"/>
      <c r="U24" s="407"/>
      <c r="V24" s="408"/>
      <c r="W24" s="472"/>
      <c r="X24" s="463"/>
      <c r="Y24" s="464"/>
      <c r="Z24" s="403" t="s">
        <v>172</v>
      </c>
      <c r="AA24" s="404"/>
      <c r="AB24" s="404"/>
      <c r="AC24" s="404"/>
      <c r="AD24" s="404"/>
      <c r="AE24" s="404"/>
      <c r="AF24" s="404"/>
      <c r="AG24" s="405"/>
      <c r="AH24" s="406">
        <v>250</v>
      </c>
      <c r="AI24" s="407"/>
      <c r="AJ24" s="407"/>
      <c r="AK24" s="407"/>
      <c r="AL24" s="408"/>
      <c r="AM24" s="406">
        <v>715750</v>
      </c>
      <c r="AN24" s="407"/>
      <c r="AO24" s="407"/>
      <c r="AP24" s="407"/>
      <c r="AQ24" s="407"/>
      <c r="AR24" s="408"/>
      <c r="AS24" s="406">
        <v>2863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10165917</v>
      </c>
      <c r="BO24" s="431"/>
      <c r="BP24" s="431"/>
      <c r="BQ24" s="431"/>
      <c r="BR24" s="431"/>
      <c r="BS24" s="431"/>
      <c r="BT24" s="431"/>
      <c r="BU24" s="432"/>
      <c r="BV24" s="430">
        <v>10255680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6500</v>
      </c>
      <c r="R25" s="407"/>
      <c r="S25" s="407"/>
      <c r="T25" s="407"/>
      <c r="U25" s="407"/>
      <c r="V25" s="408"/>
      <c r="W25" s="472"/>
      <c r="X25" s="463"/>
      <c r="Y25" s="464"/>
      <c r="Z25" s="403" t="s">
        <v>175</v>
      </c>
      <c r="AA25" s="404"/>
      <c r="AB25" s="404"/>
      <c r="AC25" s="404"/>
      <c r="AD25" s="404"/>
      <c r="AE25" s="404"/>
      <c r="AF25" s="404"/>
      <c r="AG25" s="405"/>
      <c r="AH25" s="406" t="s">
        <v>130</v>
      </c>
      <c r="AI25" s="407"/>
      <c r="AJ25" s="407"/>
      <c r="AK25" s="407"/>
      <c r="AL25" s="408"/>
      <c r="AM25" s="406" t="s">
        <v>129</v>
      </c>
      <c r="AN25" s="407"/>
      <c r="AO25" s="407"/>
      <c r="AP25" s="407"/>
      <c r="AQ25" s="407"/>
      <c r="AR25" s="408"/>
      <c r="AS25" s="406" t="s">
        <v>176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423346</v>
      </c>
      <c r="BO25" s="426"/>
      <c r="BP25" s="426"/>
      <c r="BQ25" s="426"/>
      <c r="BR25" s="426"/>
      <c r="BS25" s="426"/>
      <c r="BT25" s="426"/>
      <c r="BU25" s="427"/>
      <c r="BV25" s="425">
        <v>376206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5500</v>
      </c>
      <c r="R26" s="407"/>
      <c r="S26" s="407"/>
      <c r="T26" s="407"/>
      <c r="U26" s="407"/>
      <c r="V26" s="408"/>
      <c r="W26" s="472"/>
      <c r="X26" s="463"/>
      <c r="Y26" s="464"/>
      <c r="Z26" s="403" t="s">
        <v>179</v>
      </c>
      <c r="AA26" s="485"/>
      <c r="AB26" s="485"/>
      <c r="AC26" s="485"/>
      <c r="AD26" s="485"/>
      <c r="AE26" s="485"/>
      <c r="AF26" s="485"/>
      <c r="AG26" s="486"/>
      <c r="AH26" s="406">
        <v>13</v>
      </c>
      <c r="AI26" s="407"/>
      <c r="AJ26" s="407"/>
      <c r="AK26" s="407"/>
      <c r="AL26" s="408"/>
      <c r="AM26" s="406">
        <v>41600</v>
      </c>
      <c r="AN26" s="407"/>
      <c r="AO26" s="407"/>
      <c r="AP26" s="407"/>
      <c r="AQ26" s="407"/>
      <c r="AR26" s="408"/>
      <c r="AS26" s="406">
        <v>3200</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4140</v>
      </c>
      <c r="R27" s="407"/>
      <c r="S27" s="407"/>
      <c r="T27" s="407"/>
      <c r="U27" s="407"/>
      <c r="V27" s="408"/>
      <c r="W27" s="472"/>
      <c r="X27" s="463"/>
      <c r="Y27" s="464"/>
      <c r="Z27" s="403" t="s">
        <v>182</v>
      </c>
      <c r="AA27" s="404"/>
      <c r="AB27" s="404"/>
      <c r="AC27" s="404"/>
      <c r="AD27" s="404"/>
      <c r="AE27" s="404"/>
      <c r="AF27" s="404"/>
      <c r="AG27" s="405"/>
      <c r="AH27" s="406">
        <v>5</v>
      </c>
      <c r="AI27" s="407"/>
      <c r="AJ27" s="407"/>
      <c r="AK27" s="407"/>
      <c r="AL27" s="408"/>
      <c r="AM27" s="406">
        <v>21550</v>
      </c>
      <c r="AN27" s="407"/>
      <c r="AO27" s="407"/>
      <c r="AP27" s="407"/>
      <c r="AQ27" s="407"/>
      <c r="AR27" s="408"/>
      <c r="AS27" s="406">
        <v>4310</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2142</v>
      </c>
      <c r="BO27" s="434"/>
      <c r="BP27" s="434"/>
      <c r="BQ27" s="434"/>
      <c r="BR27" s="434"/>
      <c r="BS27" s="434"/>
      <c r="BT27" s="434"/>
      <c r="BU27" s="435"/>
      <c r="BV27" s="433">
        <v>2142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3820</v>
      </c>
      <c r="R28" s="407"/>
      <c r="S28" s="407"/>
      <c r="T28" s="407"/>
      <c r="U28" s="407"/>
      <c r="V28" s="408"/>
      <c r="W28" s="472"/>
      <c r="X28" s="463"/>
      <c r="Y28" s="464"/>
      <c r="Z28" s="403" t="s">
        <v>185</v>
      </c>
      <c r="AA28" s="404"/>
      <c r="AB28" s="404"/>
      <c r="AC28" s="404"/>
      <c r="AD28" s="404"/>
      <c r="AE28" s="404"/>
      <c r="AF28" s="404"/>
      <c r="AG28" s="405"/>
      <c r="AH28" s="406" t="s">
        <v>176</v>
      </c>
      <c r="AI28" s="407"/>
      <c r="AJ28" s="407"/>
      <c r="AK28" s="407"/>
      <c r="AL28" s="408"/>
      <c r="AM28" s="406" t="s">
        <v>138</v>
      </c>
      <c r="AN28" s="407"/>
      <c r="AO28" s="407"/>
      <c r="AP28" s="407"/>
      <c r="AQ28" s="407"/>
      <c r="AR28" s="408"/>
      <c r="AS28" s="406" t="s">
        <v>176</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1216722</v>
      </c>
      <c r="BO28" s="426"/>
      <c r="BP28" s="426"/>
      <c r="BQ28" s="426"/>
      <c r="BR28" s="426"/>
      <c r="BS28" s="426"/>
      <c r="BT28" s="426"/>
      <c r="BU28" s="427"/>
      <c r="BV28" s="425">
        <v>1153148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14</v>
      </c>
      <c r="M29" s="407"/>
      <c r="N29" s="407"/>
      <c r="O29" s="407"/>
      <c r="P29" s="408"/>
      <c r="Q29" s="406">
        <v>3450</v>
      </c>
      <c r="R29" s="407"/>
      <c r="S29" s="407"/>
      <c r="T29" s="407"/>
      <c r="U29" s="407"/>
      <c r="V29" s="408"/>
      <c r="W29" s="473"/>
      <c r="X29" s="474"/>
      <c r="Y29" s="475"/>
      <c r="Z29" s="403" t="s">
        <v>188</v>
      </c>
      <c r="AA29" s="404"/>
      <c r="AB29" s="404"/>
      <c r="AC29" s="404"/>
      <c r="AD29" s="404"/>
      <c r="AE29" s="404"/>
      <c r="AF29" s="404"/>
      <c r="AG29" s="405"/>
      <c r="AH29" s="406">
        <v>255</v>
      </c>
      <c r="AI29" s="407"/>
      <c r="AJ29" s="407"/>
      <c r="AK29" s="407"/>
      <c r="AL29" s="408"/>
      <c r="AM29" s="406">
        <v>737300</v>
      </c>
      <c r="AN29" s="407"/>
      <c r="AO29" s="407"/>
      <c r="AP29" s="407"/>
      <c r="AQ29" s="407"/>
      <c r="AR29" s="408"/>
      <c r="AS29" s="406">
        <v>2891</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6836</v>
      </c>
      <c r="BO29" s="431"/>
      <c r="BP29" s="431"/>
      <c r="BQ29" s="431"/>
      <c r="BR29" s="431"/>
      <c r="BS29" s="431"/>
      <c r="BT29" s="431"/>
      <c r="BU29" s="432"/>
      <c r="BV29" s="430">
        <v>6836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93.9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281581</v>
      </c>
      <c r="BO30" s="434"/>
      <c r="BP30" s="434"/>
      <c r="BQ30" s="434"/>
      <c r="BR30" s="434"/>
      <c r="BS30" s="434"/>
      <c r="BT30" s="434"/>
      <c r="BU30" s="435"/>
      <c r="BV30" s="433">
        <v>208096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水道事業等会計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黒石地区清掃施設組合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㈶黒石市観光開発公社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姥懐霊園墓地特別会計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IF('各会計、関係団体の財政状況及び健全化判断比率'!B35="","",'各会計、関係団体の財政状況及び健全化判断比率'!B35)</f>
        <v>温泉供給事業特別会計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弘前地区消防事務組合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㈶黒石市民財団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土地取得特別会計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津軽広域水道企業団津軽事業部</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津軽こみせ株式会社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津軽広域連合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青森県後期高齢者医療広域連合（一般会計）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青森県後期高齢者医療広域連合（特別会計）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青森県市町村総合事務組合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青森県市町村職員退職手当組合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青森県市長会館管理組合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21</v>
      </c>
      <c r="BX43" s="389"/>
      <c r="BY43" s="388" t="str">
        <f>IF('各会計、関係団体の財政状況及び健全化判断比率'!B77="","",'各会計、関係団体の財政状況及び健全化判断比率'!B77)</f>
        <v>青森県交通災害共済組合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IqDhisYAi+iXTK+epO0MsqC6cXCTq+TMR9AbK2MoF/HOsKTi5aCwHWqCj2UonzyCKnE+IYcYVcspIayk1aH7Q==" saltValue="WEztGxJ8viquS6QvOLAt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2" t="s">
        <v>581</v>
      </c>
      <c r="D34" s="1212"/>
      <c r="E34" s="1213"/>
      <c r="F34" s="32" t="s">
        <v>582</v>
      </c>
      <c r="G34" s="33" t="s">
        <v>583</v>
      </c>
      <c r="H34" s="33" t="s">
        <v>584</v>
      </c>
      <c r="I34" s="33" t="s">
        <v>585</v>
      </c>
      <c r="J34" s="34" t="s">
        <v>586</v>
      </c>
      <c r="K34" s="22"/>
      <c r="L34" s="22"/>
      <c r="M34" s="22"/>
      <c r="N34" s="22"/>
      <c r="O34" s="22"/>
      <c r="P34" s="22"/>
    </row>
    <row r="35" spans="1:16" ht="39" customHeight="1" x14ac:dyDescent="0.15">
      <c r="A35" s="22"/>
      <c r="B35" s="35"/>
      <c r="C35" s="1206" t="s">
        <v>587</v>
      </c>
      <c r="D35" s="1207"/>
      <c r="E35" s="1208"/>
      <c r="F35" s="36">
        <v>9.32</v>
      </c>
      <c r="G35" s="37">
        <v>8.49</v>
      </c>
      <c r="H35" s="37">
        <v>9.2100000000000009</v>
      </c>
      <c r="I35" s="37">
        <v>10.19</v>
      </c>
      <c r="J35" s="38">
        <v>11.36</v>
      </c>
      <c r="K35" s="22"/>
      <c r="L35" s="22"/>
      <c r="M35" s="22"/>
      <c r="N35" s="22"/>
      <c r="O35" s="22"/>
      <c r="P35" s="22"/>
    </row>
    <row r="36" spans="1:16" ht="39" customHeight="1" x14ac:dyDescent="0.15">
      <c r="A36" s="22"/>
      <c r="B36" s="35"/>
      <c r="C36" s="1206" t="s">
        <v>588</v>
      </c>
      <c r="D36" s="1207"/>
      <c r="E36" s="1208"/>
      <c r="F36" s="36">
        <v>2.83</v>
      </c>
      <c r="G36" s="37">
        <v>3.08</v>
      </c>
      <c r="H36" s="37">
        <v>3.51</v>
      </c>
      <c r="I36" s="37">
        <v>4.8499999999999996</v>
      </c>
      <c r="J36" s="38">
        <v>8.9499999999999993</v>
      </c>
      <c r="K36" s="22"/>
      <c r="L36" s="22"/>
      <c r="M36" s="22"/>
      <c r="N36" s="22"/>
      <c r="O36" s="22"/>
      <c r="P36" s="22"/>
    </row>
    <row r="37" spans="1:16" ht="39" customHeight="1" x14ac:dyDescent="0.15">
      <c r="A37" s="22"/>
      <c r="B37" s="35"/>
      <c r="C37" s="1206" t="s">
        <v>589</v>
      </c>
      <c r="D37" s="1207"/>
      <c r="E37" s="1208"/>
      <c r="F37" s="36">
        <v>1.72</v>
      </c>
      <c r="G37" s="37">
        <v>2.46</v>
      </c>
      <c r="H37" s="37">
        <v>3.28</v>
      </c>
      <c r="I37" s="37">
        <v>3.82</v>
      </c>
      <c r="J37" s="38">
        <v>3.93</v>
      </c>
      <c r="K37" s="22"/>
      <c r="L37" s="22"/>
      <c r="M37" s="22"/>
      <c r="N37" s="22"/>
      <c r="O37" s="22"/>
      <c r="P37" s="22"/>
    </row>
    <row r="38" spans="1:16" ht="39" customHeight="1" x14ac:dyDescent="0.15">
      <c r="A38" s="22"/>
      <c r="B38" s="35"/>
      <c r="C38" s="1206" t="s">
        <v>590</v>
      </c>
      <c r="D38" s="1207"/>
      <c r="E38" s="1208"/>
      <c r="F38" s="36">
        <v>0.85</v>
      </c>
      <c r="G38" s="37">
        <v>2.0299999999999998</v>
      </c>
      <c r="H38" s="37">
        <v>2.83</v>
      </c>
      <c r="I38" s="37">
        <v>2.8</v>
      </c>
      <c r="J38" s="38">
        <v>1.19</v>
      </c>
      <c r="K38" s="22"/>
      <c r="L38" s="22"/>
      <c r="M38" s="22"/>
      <c r="N38" s="22"/>
      <c r="O38" s="22"/>
      <c r="P38" s="22"/>
    </row>
    <row r="39" spans="1:16" ht="39" customHeight="1" x14ac:dyDescent="0.15">
      <c r="A39" s="22"/>
      <c r="B39" s="35"/>
      <c r="C39" s="1206" t="s">
        <v>591</v>
      </c>
      <c r="D39" s="1207"/>
      <c r="E39" s="1208"/>
      <c r="F39" s="36">
        <v>2.31</v>
      </c>
      <c r="G39" s="37">
        <v>2.02</v>
      </c>
      <c r="H39" s="37">
        <v>2.2200000000000002</v>
      </c>
      <c r="I39" s="37">
        <v>1.52</v>
      </c>
      <c r="J39" s="38">
        <v>1.1000000000000001</v>
      </c>
      <c r="K39" s="22"/>
      <c r="L39" s="22"/>
      <c r="M39" s="22"/>
      <c r="N39" s="22"/>
      <c r="O39" s="22"/>
      <c r="P39" s="22"/>
    </row>
    <row r="40" spans="1:16" ht="39" customHeight="1" x14ac:dyDescent="0.15">
      <c r="A40" s="22"/>
      <c r="B40" s="35"/>
      <c r="C40" s="1206" t="s">
        <v>592</v>
      </c>
      <c r="D40" s="1207"/>
      <c r="E40" s="1208"/>
      <c r="F40" s="36">
        <v>0.06</v>
      </c>
      <c r="G40" s="37">
        <v>0.12</v>
      </c>
      <c r="H40" s="37">
        <v>0.15</v>
      </c>
      <c r="I40" s="37">
        <v>0.23</v>
      </c>
      <c r="J40" s="38">
        <v>0.28000000000000003</v>
      </c>
      <c r="K40" s="22"/>
      <c r="L40" s="22"/>
      <c r="M40" s="22"/>
      <c r="N40" s="22"/>
      <c r="O40" s="22"/>
      <c r="P40" s="22"/>
    </row>
    <row r="41" spans="1:16" ht="39" customHeight="1" x14ac:dyDescent="0.15">
      <c r="A41" s="22"/>
      <c r="B41" s="35"/>
      <c r="C41" s="1206" t="s">
        <v>593</v>
      </c>
      <c r="D41" s="1207"/>
      <c r="E41" s="1208"/>
      <c r="F41" s="36">
        <v>0.05</v>
      </c>
      <c r="G41" s="37">
        <v>0.1</v>
      </c>
      <c r="H41" s="37">
        <v>0.12</v>
      </c>
      <c r="I41" s="37">
        <v>0.15</v>
      </c>
      <c r="J41" s="38">
        <v>0.16</v>
      </c>
      <c r="K41" s="22"/>
      <c r="L41" s="22"/>
      <c r="M41" s="22"/>
      <c r="N41" s="22"/>
      <c r="O41" s="22"/>
      <c r="P41" s="22"/>
    </row>
    <row r="42" spans="1:16" ht="39" customHeight="1" x14ac:dyDescent="0.15">
      <c r="A42" s="22"/>
      <c r="B42" s="39"/>
      <c r="C42" s="1206" t="s">
        <v>594</v>
      </c>
      <c r="D42" s="1207"/>
      <c r="E42" s="1208"/>
      <c r="F42" s="36" t="s">
        <v>535</v>
      </c>
      <c r="G42" s="37" t="s">
        <v>535</v>
      </c>
      <c r="H42" s="37" t="s">
        <v>535</v>
      </c>
      <c r="I42" s="37" t="s">
        <v>535</v>
      </c>
      <c r="J42" s="38" t="s">
        <v>535</v>
      </c>
      <c r="K42" s="22"/>
      <c r="L42" s="22"/>
      <c r="M42" s="22"/>
      <c r="N42" s="22"/>
      <c r="O42" s="22"/>
      <c r="P42" s="22"/>
    </row>
    <row r="43" spans="1:16" ht="39" customHeight="1" thickBot="1" x14ac:dyDescent="0.2">
      <c r="A43" s="22"/>
      <c r="B43" s="40"/>
      <c r="C43" s="1209" t="s">
        <v>595</v>
      </c>
      <c r="D43" s="1210"/>
      <c r="E43" s="1211"/>
      <c r="F43" s="41">
        <v>0.1</v>
      </c>
      <c r="G43" s="42">
        <v>0.11</v>
      </c>
      <c r="H43" s="42">
        <v>0.08</v>
      </c>
      <c r="I43" s="42">
        <v>0.11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6GTeH+fEqfHIPQliV05psN3+n1DllIsWfxcBuJGrKMIT3O+NlvLbZlT4rGIcHYn3Wk+hBWkm/u2dIan7SAyog==" saltValue="vLHrcmlaKRD4HWzcPN9J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2106</v>
      </c>
      <c r="L45" s="60">
        <v>1792</v>
      </c>
      <c r="M45" s="60">
        <v>1708</v>
      </c>
      <c r="N45" s="60">
        <v>1622</v>
      </c>
      <c r="O45" s="61">
        <v>1503</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535</v>
      </c>
      <c r="L46" s="64" t="s">
        <v>535</v>
      </c>
      <c r="M46" s="64" t="s">
        <v>535</v>
      </c>
      <c r="N46" s="64" t="s">
        <v>535</v>
      </c>
      <c r="O46" s="65" t="s">
        <v>535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535</v>
      </c>
      <c r="L47" s="64" t="s">
        <v>535</v>
      </c>
      <c r="M47" s="64" t="s">
        <v>535</v>
      </c>
      <c r="N47" s="64" t="s">
        <v>535</v>
      </c>
      <c r="O47" s="65" t="s">
        <v>535</v>
      </c>
      <c r="P47" s="48"/>
      <c r="Q47" s="48"/>
      <c r="R47" s="48"/>
      <c r="S47" s="48"/>
      <c r="T47" s="48"/>
      <c r="U47" s="48"/>
    </row>
    <row r="48" spans="1:21" ht="30.75" customHeight="1" x14ac:dyDescent="0.15">
      <c r="A48" s="48"/>
      <c r="B48" s="1234"/>
      <c r="C48" s="1235"/>
      <c r="D48" s="62"/>
      <c r="E48" s="1216" t="s">
        <v>14</v>
      </c>
      <c r="F48" s="1216"/>
      <c r="G48" s="1216"/>
      <c r="H48" s="1216"/>
      <c r="I48" s="1216"/>
      <c r="J48" s="1217"/>
      <c r="K48" s="63">
        <v>698</v>
      </c>
      <c r="L48" s="64">
        <v>733</v>
      </c>
      <c r="M48" s="64">
        <v>746</v>
      </c>
      <c r="N48" s="64">
        <v>683</v>
      </c>
      <c r="O48" s="65">
        <v>531</v>
      </c>
      <c r="P48" s="48"/>
      <c r="Q48" s="48"/>
      <c r="R48" s="48"/>
      <c r="S48" s="48"/>
      <c r="T48" s="48"/>
      <c r="U48" s="48"/>
    </row>
    <row r="49" spans="1:21" ht="30.75" customHeight="1" x14ac:dyDescent="0.15">
      <c r="A49" s="48"/>
      <c r="B49" s="1234"/>
      <c r="C49" s="1235"/>
      <c r="D49" s="62"/>
      <c r="E49" s="1216" t="s">
        <v>15</v>
      </c>
      <c r="F49" s="1216"/>
      <c r="G49" s="1216"/>
      <c r="H49" s="1216"/>
      <c r="I49" s="1216"/>
      <c r="J49" s="1217"/>
      <c r="K49" s="63">
        <v>39</v>
      </c>
      <c r="L49" s="64">
        <v>55</v>
      </c>
      <c r="M49" s="64">
        <v>56</v>
      </c>
      <c r="N49" s="64">
        <v>55</v>
      </c>
      <c r="O49" s="65">
        <v>62</v>
      </c>
      <c r="P49" s="48"/>
      <c r="Q49" s="48"/>
      <c r="R49" s="48"/>
      <c r="S49" s="48"/>
      <c r="T49" s="48"/>
      <c r="U49" s="48"/>
    </row>
    <row r="50" spans="1:21" ht="30.75" customHeight="1" x14ac:dyDescent="0.15">
      <c r="A50" s="48"/>
      <c r="B50" s="1234"/>
      <c r="C50" s="1235"/>
      <c r="D50" s="62"/>
      <c r="E50" s="1216" t="s">
        <v>16</v>
      </c>
      <c r="F50" s="1216"/>
      <c r="G50" s="1216"/>
      <c r="H50" s="1216"/>
      <c r="I50" s="1216"/>
      <c r="J50" s="1217"/>
      <c r="K50" s="63">
        <v>6</v>
      </c>
      <c r="L50" s="64">
        <v>5</v>
      </c>
      <c r="M50" s="64">
        <v>5</v>
      </c>
      <c r="N50" s="64">
        <v>5</v>
      </c>
      <c r="O50" s="65">
        <v>2</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t="s">
        <v>535</v>
      </c>
      <c r="N51" s="64" t="s">
        <v>535</v>
      </c>
      <c r="O51" s="65" t="s">
        <v>535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1256</v>
      </c>
      <c r="L52" s="64">
        <v>1207</v>
      </c>
      <c r="M52" s="64">
        <v>1175</v>
      </c>
      <c r="N52" s="64">
        <v>1105</v>
      </c>
      <c r="O52" s="65">
        <v>1047</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1593</v>
      </c>
      <c r="L53" s="69">
        <v>1378</v>
      </c>
      <c r="M53" s="69">
        <v>1340</v>
      </c>
      <c r="N53" s="69">
        <v>1260</v>
      </c>
      <c r="O53" s="70">
        <v>1051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PZIMwH60xpg55xDCfW7SYzmRy/tojEs62RcSYibNOldshR/E4SRUvNKivTa4O5qZpVSpwcu/UZiGosLdAsLg==" saltValue="xrtbhDwkoGaQ1BOJ6EdB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252" t="s">
        <v>29</v>
      </c>
      <c r="C41" s="1253"/>
      <c r="D41" s="102"/>
      <c r="E41" s="1254" t="s">
        <v>30</v>
      </c>
      <c r="F41" s="1254"/>
      <c r="G41" s="1254"/>
      <c r="H41" s="1255"/>
      <c r="I41" s="103">
        <v>13722</v>
      </c>
      <c r="J41" s="104">
        <v>12800</v>
      </c>
      <c r="K41" s="104">
        <v>12269</v>
      </c>
      <c r="L41" s="104">
        <v>12718</v>
      </c>
      <c r="M41" s="105">
        <v>12286</v>
      </c>
    </row>
    <row r="42" spans="2:13" ht="27.75" customHeight="1" x14ac:dyDescent="0.15">
      <c r="B42" s="1242"/>
      <c r="C42" s="1243"/>
      <c r="D42" s="106"/>
      <c r="E42" s="1246" t="s">
        <v>31</v>
      </c>
      <c r="F42" s="1246"/>
      <c r="G42" s="1246"/>
      <c r="H42" s="1247"/>
      <c r="I42" s="107">
        <v>17</v>
      </c>
      <c r="J42" s="108">
        <v>12</v>
      </c>
      <c r="K42" s="108">
        <v>7</v>
      </c>
      <c r="L42" s="108">
        <v>2</v>
      </c>
      <c r="M42" s="109" t="s">
        <v>535</v>
      </c>
    </row>
    <row r="43" spans="2:13" ht="27.75" customHeight="1" x14ac:dyDescent="0.15">
      <c r="B43" s="1242"/>
      <c r="C43" s="1243"/>
      <c r="D43" s="106"/>
      <c r="E43" s="1246" t="s">
        <v>32</v>
      </c>
      <c r="F43" s="1246"/>
      <c r="G43" s="1246"/>
      <c r="H43" s="1247"/>
      <c r="I43" s="107">
        <v>7446</v>
      </c>
      <c r="J43" s="108">
        <v>6876</v>
      </c>
      <c r="K43" s="108">
        <v>5922</v>
      </c>
      <c r="L43" s="108">
        <v>5436</v>
      </c>
      <c r="M43" s="109">
        <v>5003</v>
      </c>
    </row>
    <row r="44" spans="2:13" ht="27.75" customHeight="1" x14ac:dyDescent="0.15">
      <c r="B44" s="1242"/>
      <c r="C44" s="1243"/>
      <c r="D44" s="106"/>
      <c r="E44" s="1246" t="s">
        <v>33</v>
      </c>
      <c r="F44" s="1246"/>
      <c r="G44" s="1246"/>
      <c r="H44" s="1247"/>
      <c r="I44" s="107">
        <v>430</v>
      </c>
      <c r="J44" s="108">
        <v>409</v>
      </c>
      <c r="K44" s="108">
        <v>419</v>
      </c>
      <c r="L44" s="108">
        <v>389</v>
      </c>
      <c r="M44" s="109">
        <v>353</v>
      </c>
    </row>
    <row r="45" spans="2:13" ht="27.75" customHeight="1" x14ac:dyDescent="0.15">
      <c r="B45" s="1242"/>
      <c r="C45" s="1243"/>
      <c r="D45" s="106"/>
      <c r="E45" s="1246" t="s">
        <v>34</v>
      </c>
      <c r="F45" s="1246"/>
      <c r="G45" s="1246"/>
      <c r="H45" s="1247"/>
      <c r="I45" s="107">
        <v>1830</v>
      </c>
      <c r="J45" s="108">
        <v>1708</v>
      </c>
      <c r="K45" s="108">
        <v>1476</v>
      </c>
      <c r="L45" s="108">
        <v>1341</v>
      </c>
      <c r="M45" s="109">
        <v>1205</v>
      </c>
    </row>
    <row r="46" spans="2:13" ht="27.75" customHeight="1" x14ac:dyDescent="0.15">
      <c r="B46" s="1242"/>
      <c r="C46" s="1243"/>
      <c r="D46" s="110"/>
      <c r="E46" s="1246" t="s">
        <v>35</v>
      </c>
      <c r="F46" s="1246"/>
      <c r="G46" s="1246"/>
      <c r="H46" s="1247"/>
      <c r="I46" s="107" t="s">
        <v>535</v>
      </c>
      <c r="J46" s="108" t="s">
        <v>535</v>
      </c>
      <c r="K46" s="108" t="s">
        <v>535</v>
      </c>
      <c r="L46" s="108" t="s">
        <v>535</v>
      </c>
      <c r="M46" s="109" t="s">
        <v>535</v>
      </c>
    </row>
    <row r="47" spans="2:13" ht="27.75" customHeight="1" x14ac:dyDescent="0.15">
      <c r="B47" s="1242"/>
      <c r="C47" s="1243"/>
      <c r="D47" s="111"/>
      <c r="E47" s="1256" t="s">
        <v>36</v>
      </c>
      <c r="F47" s="1257"/>
      <c r="G47" s="1257"/>
      <c r="H47" s="1258"/>
      <c r="I47" s="107" t="s">
        <v>535</v>
      </c>
      <c r="J47" s="108" t="s">
        <v>535</v>
      </c>
      <c r="K47" s="108" t="s">
        <v>535</v>
      </c>
      <c r="L47" s="108" t="s">
        <v>535</v>
      </c>
      <c r="M47" s="109" t="s">
        <v>535</v>
      </c>
    </row>
    <row r="48" spans="2:13" ht="27.75" customHeight="1" x14ac:dyDescent="0.15">
      <c r="B48" s="1242"/>
      <c r="C48" s="1243"/>
      <c r="D48" s="106"/>
      <c r="E48" s="1246" t="s">
        <v>37</v>
      </c>
      <c r="F48" s="1246"/>
      <c r="G48" s="1246"/>
      <c r="H48" s="1247"/>
      <c r="I48" s="107" t="s">
        <v>535</v>
      </c>
      <c r="J48" s="108" t="s">
        <v>535</v>
      </c>
      <c r="K48" s="108" t="s">
        <v>535</v>
      </c>
      <c r="L48" s="108" t="s">
        <v>535</v>
      </c>
      <c r="M48" s="109" t="s">
        <v>535</v>
      </c>
    </row>
    <row r="49" spans="2:13" ht="27.75" customHeight="1" x14ac:dyDescent="0.15">
      <c r="B49" s="1244"/>
      <c r="C49" s="1245"/>
      <c r="D49" s="106"/>
      <c r="E49" s="1246" t="s">
        <v>38</v>
      </c>
      <c r="F49" s="1246"/>
      <c r="G49" s="1246"/>
      <c r="H49" s="1247"/>
      <c r="I49" s="107" t="s">
        <v>535</v>
      </c>
      <c r="J49" s="108" t="s">
        <v>535</v>
      </c>
      <c r="K49" s="108" t="s">
        <v>535</v>
      </c>
      <c r="L49" s="108" t="s">
        <v>535</v>
      </c>
      <c r="M49" s="109" t="s">
        <v>535</v>
      </c>
    </row>
    <row r="50" spans="2:13" ht="27.75" customHeight="1" x14ac:dyDescent="0.15">
      <c r="B50" s="1240" t="s">
        <v>39</v>
      </c>
      <c r="C50" s="1241"/>
      <c r="D50" s="112"/>
      <c r="E50" s="1246" t="s">
        <v>40</v>
      </c>
      <c r="F50" s="1246"/>
      <c r="G50" s="1246"/>
      <c r="H50" s="1247"/>
      <c r="I50" s="107">
        <v>1384</v>
      </c>
      <c r="J50" s="108">
        <v>1636</v>
      </c>
      <c r="K50" s="108">
        <v>1878</v>
      </c>
      <c r="L50" s="108">
        <v>2260</v>
      </c>
      <c r="M50" s="109">
        <v>2649</v>
      </c>
    </row>
    <row r="51" spans="2:13" ht="27.75" customHeight="1" x14ac:dyDescent="0.15">
      <c r="B51" s="1242"/>
      <c r="C51" s="1243"/>
      <c r="D51" s="106"/>
      <c r="E51" s="1246" t="s">
        <v>41</v>
      </c>
      <c r="F51" s="1246"/>
      <c r="G51" s="1246"/>
      <c r="H51" s="1247"/>
      <c r="I51" s="107">
        <v>86</v>
      </c>
      <c r="J51" s="108">
        <v>105</v>
      </c>
      <c r="K51" s="108">
        <v>88</v>
      </c>
      <c r="L51" s="108">
        <v>35</v>
      </c>
      <c r="M51" s="109">
        <v>13</v>
      </c>
    </row>
    <row r="52" spans="2:13" ht="27.75" customHeight="1" x14ac:dyDescent="0.15">
      <c r="B52" s="1244"/>
      <c r="C52" s="1245"/>
      <c r="D52" s="106"/>
      <c r="E52" s="1246" t="s">
        <v>42</v>
      </c>
      <c r="F52" s="1246"/>
      <c r="G52" s="1246"/>
      <c r="H52" s="1247"/>
      <c r="I52" s="107">
        <v>12652</v>
      </c>
      <c r="J52" s="108">
        <v>11980</v>
      </c>
      <c r="K52" s="108">
        <v>11890</v>
      </c>
      <c r="L52" s="108">
        <v>12200</v>
      </c>
      <c r="M52" s="109">
        <v>12091</v>
      </c>
    </row>
    <row r="53" spans="2:13" ht="27.75" customHeight="1" thickBot="1" x14ac:dyDescent="0.2">
      <c r="B53" s="1248" t="s">
        <v>43</v>
      </c>
      <c r="C53" s="1249"/>
      <c r="D53" s="113"/>
      <c r="E53" s="1250" t="s">
        <v>44</v>
      </c>
      <c r="F53" s="1250"/>
      <c r="G53" s="1250"/>
      <c r="H53" s="1251"/>
      <c r="I53" s="114">
        <v>9324</v>
      </c>
      <c r="J53" s="115">
        <v>8085</v>
      </c>
      <c r="K53" s="115">
        <v>6237</v>
      </c>
      <c r="L53" s="115">
        <v>5391</v>
      </c>
      <c r="M53" s="116">
        <v>4093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L5kXtrD3UVD+hXfkuypgWI+bCQV2jbjD5HWfQFPEhNv+j8DXddUCG45+VxalX51UV0NpSHtaWbBbeCPraPgSg==" saltValue="wd5Tfs3Ar2DKyp5KAo5P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7" t="s">
        <v>47</v>
      </c>
      <c r="D55" s="1267"/>
      <c r="E55" s="1268"/>
      <c r="F55" s="128">
        <v>996</v>
      </c>
      <c r="G55" s="128">
        <v>1153</v>
      </c>
      <c r="H55" s="129">
        <v>1217</v>
      </c>
    </row>
    <row r="56" spans="2:8" ht="52.5" customHeight="1" x14ac:dyDescent="0.15">
      <c r="B56" s="130"/>
      <c r="C56" s="1269" t="s">
        <v>48</v>
      </c>
      <c r="D56" s="1269"/>
      <c r="E56" s="1270"/>
      <c r="F56" s="131">
        <v>7</v>
      </c>
      <c r="G56" s="131">
        <v>7</v>
      </c>
      <c r="H56" s="132">
        <v>7</v>
      </c>
    </row>
    <row r="57" spans="2:8" ht="53.25" customHeight="1" x14ac:dyDescent="0.15">
      <c r="B57" s="130"/>
      <c r="C57" s="1271" t="s">
        <v>49</v>
      </c>
      <c r="D57" s="1271"/>
      <c r="E57" s="1272"/>
      <c r="F57" s="133">
        <v>187</v>
      </c>
      <c r="G57" s="133">
        <v>208</v>
      </c>
      <c r="H57" s="134">
        <v>282</v>
      </c>
    </row>
    <row r="58" spans="2:8" ht="45.75" customHeight="1" x14ac:dyDescent="0.15">
      <c r="B58" s="135"/>
      <c r="C58" s="1259" t="s">
        <v>616</v>
      </c>
      <c r="D58" s="1260"/>
      <c r="E58" s="1261"/>
      <c r="F58" s="136">
        <v>61</v>
      </c>
      <c r="G58" s="136">
        <v>61</v>
      </c>
      <c r="H58" s="137">
        <v>61</v>
      </c>
    </row>
    <row r="59" spans="2:8" ht="45.75" customHeight="1" x14ac:dyDescent="0.15">
      <c r="B59" s="135"/>
      <c r="C59" s="1259" t="s">
        <v>617</v>
      </c>
      <c r="D59" s="1260"/>
      <c r="E59" s="1261"/>
      <c r="F59" s="136">
        <v>33</v>
      </c>
      <c r="G59" s="136">
        <v>34</v>
      </c>
      <c r="H59" s="137">
        <v>34</v>
      </c>
    </row>
    <row r="60" spans="2:8" ht="45.75" customHeight="1" x14ac:dyDescent="0.15">
      <c r="B60" s="135"/>
      <c r="C60" s="1259" t="s">
        <v>618</v>
      </c>
      <c r="D60" s="1260"/>
      <c r="E60" s="1261"/>
      <c r="F60" s="136">
        <v>22</v>
      </c>
      <c r="G60" s="136">
        <v>24</v>
      </c>
      <c r="H60" s="137">
        <v>31</v>
      </c>
    </row>
    <row r="61" spans="2:8" ht="45.75" customHeight="1" x14ac:dyDescent="0.15">
      <c r="B61" s="135"/>
      <c r="C61" s="1259" t="s">
        <v>620</v>
      </c>
      <c r="D61" s="1260"/>
      <c r="E61" s="1261"/>
      <c r="F61" s="136">
        <v>0</v>
      </c>
      <c r="G61" s="136">
        <v>0</v>
      </c>
      <c r="H61" s="137">
        <v>30</v>
      </c>
    </row>
    <row r="62" spans="2:8" ht="45.75" customHeight="1" thickBot="1" x14ac:dyDescent="0.2">
      <c r="B62" s="138"/>
      <c r="C62" s="1262" t="s">
        <v>619</v>
      </c>
      <c r="D62" s="1263"/>
      <c r="E62" s="1264"/>
      <c r="F62" s="139">
        <v>22</v>
      </c>
      <c r="G62" s="139">
        <v>20</v>
      </c>
      <c r="H62" s="140">
        <v>23</v>
      </c>
    </row>
    <row r="63" spans="2:8" ht="52.5" customHeight="1" thickBot="1" x14ac:dyDescent="0.2">
      <c r="B63" s="141"/>
      <c r="C63" s="1265" t="s">
        <v>50</v>
      </c>
      <c r="D63" s="1265"/>
      <c r="E63" s="1266"/>
      <c r="F63" s="142">
        <v>1190</v>
      </c>
      <c r="G63" s="142">
        <v>1368</v>
      </c>
      <c r="H63" s="143">
        <v>1505</v>
      </c>
    </row>
    <row r="64" spans="2:8" ht="15" customHeight="1" x14ac:dyDescent="0.15"/>
  </sheetData>
  <sheetProtection algorithmName="SHA-512" hashValue="mQAl/tcHSLAgZxLVVsrnLzY2JlavqWtp+b+3jtTFl4nCrmKiEMd9DyBnKZd7m52/0HT++p34NAag3CrosWTSWw==" saltValue="v+INiUqy8pVVmj0A6r40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75" zoomScaleNormal="75" zoomScaleSheetLayoutView="55" workbookViewId="0">
      <selection activeCell="CF59" sqref="CF5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576</v>
      </c>
      <c r="BQ50" s="1307"/>
      <c r="BR50" s="1307"/>
      <c r="BS50" s="1307"/>
      <c r="BT50" s="1307"/>
      <c r="BU50" s="1307"/>
      <c r="BV50" s="1307"/>
      <c r="BW50" s="1307"/>
      <c r="BX50" s="1307" t="s">
        <v>577</v>
      </c>
      <c r="BY50" s="1307"/>
      <c r="BZ50" s="1307"/>
      <c r="CA50" s="1307"/>
      <c r="CB50" s="1307"/>
      <c r="CC50" s="1307"/>
      <c r="CD50" s="1307"/>
      <c r="CE50" s="1307"/>
      <c r="CF50" s="1307" t="s">
        <v>578</v>
      </c>
      <c r="CG50" s="1307"/>
      <c r="CH50" s="1307"/>
      <c r="CI50" s="1307"/>
      <c r="CJ50" s="1307"/>
      <c r="CK50" s="1307"/>
      <c r="CL50" s="1307"/>
      <c r="CM50" s="1307"/>
      <c r="CN50" s="1307" t="s">
        <v>579</v>
      </c>
      <c r="CO50" s="1307"/>
      <c r="CP50" s="1307"/>
      <c r="CQ50" s="1307"/>
      <c r="CR50" s="1307"/>
      <c r="CS50" s="1307"/>
      <c r="CT50" s="1307"/>
      <c r="CU50" s="1307"/>
      <c r="CV50" s="1307" t="s">
        <v>580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627</v>
      </c>
      <c r="AO51" s="1311"/>
      <c r="AP51" s="1311"/>
      <c r="AQ51" s="1311"/>
      <c r="AR51" s="1311"/>
      <c r="AS51" s="1311"/>
      <c r="AT51" s="1311"/>
      <c r="AU51" s="1311"/>
      <c r="AV51" s="1311"/>
      <c r="AW51" s="1311"/>
      <c r="AX51" s="1311"/>
      <c r="AY51" s="1311"/>
      <c r="AZ51" s="1311"/>
      <c r="BA51" s="1311"/>
      <c r="BB51" s="1311" t="s">
        <v>628</v>
      </c>
      <c r="BC51" s="1311"/>
      <c r="BD51" s="1311"/>
      <c r="BE51" s="1311"/>
      <c r="BF51" s="1311"/>
      <c r="BG51" s="1311"/>
      <c r="BH51" s="1311"/>
      <c r="BI51" s="1311"/>
      <c r="BJ51" s="1311"/>
      <c r="BK51" s="1311"/>
      <c r="BL51" s="1311"/>
      <c r="BM51" s="1311"/>
      <c r="BN51" s="1311"/>
      <c r="BO51" s="1311"/>
      <c r="BP51" s="1312">
        <v>119.3</v>
      </c>
      <c r="BQ51" s="1312"/>
      <c r="BR51" s="1312"/>
      <c r="BS51" s="1312"/>
      <c r="BT51" s="1312"/>
      <c r="BU51" s="1312"/>
      <c r="BV51" s="1312"/>
      <c r="BW51" s="1312"/>
      <c r="BX51" s="1312">
        <v>104.1</v>
      </c>
      <c r="BY51" s="1312"/>
      <c r="BZ51" s="1312"/>
      <c r="CA51" s="1312"/>
      <c r="CB51" s="1312"/>
      <c r="CC51" s="1312"/>
      <c r="CD51" s="1312"/>
      <c r="CE51" s="1312"/>
      <c r="CF51" s="1312">
        <v>80.400000000000006</v>
      </c>
      <c r="CG51" s="1312"/>
      <c r="CH51" s="1312"/>
      <c r="CI51" s="1312"/>
      <c r="CJ51" s="1312"/>
      <c r="CK51" s="1312"/>
      <c r="CL51" s="1312"/>
      <c r="CM51" s="1312"/>
      <c r="CN51" s="1312">
        <v>70</v>
      </c>
      <c r="CO51" s="1312"/>
      <c r="CP51" s="1312"/>
      <c r="CQ51" s="1312"/>
      <c r="CR51" s="1312"/>
      <c r="CS51" s="1312"/>
      <c r="CT51" s="1312"/>
      <c r="CU51" s="1312"/>
      <c r="CV51" s="1312">
        <v>51.2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629</v>
      </c>
      <c r="BC53" s="1311"/>
      <c r="BD53" s="1311"/>
      <c r="BE53" s="1311"/>
      <c r="BF53" s="1311"/>
      <c r="BG53" s="1311"/>
      <c r="BH53" s="1311"/>
      <c r="BI53" s="1311"/>
      <c r="BJ53" s="1311"/>
      <c r="BK53" s="1311"/>
      <c r="BL53" s="1311"/>
      <c r="BM53" s="1311"/>
      <c r="BN53" s="1311"/>
      <c r="BO53" s="1311"/>
      <c r="BP53" s="1312">
        <v>54.7</v>
      </c>
      <c r="BQ53" s="1312"/>
      <c r="BR53" s="1312"/>
      <c r="BS53" s="1312"/>
      <c r="BT53" s="1312"/>
      <c r="BU53" s="1312"/>
      <c r="BV53" s="1312"/>
      <c r="BW53" s="1312"/>
      <c r="BX53" s="1312">
        <v>56.5</v>
      </c>
      <c r="BY53" s="1312"/>
      <c r="BZ53" s="1312"/>
      <c r="CA53" s="1312"/>
      <c r="CB53" s="1312"/>
      <c r="CC53" s="1312"/>
      <c r="CD53" s="1312"/>
      <c r="CE53" s="1312"/>
      <c r="CF53" s="1312">
        <v>58.3</v>
      </c>
      <c r="CG53" s="1312"/>
      <c r="CH53" s="1312"/>
      <c r="CI53" s="1312"/>
      <c r="CJ53" s="1312"/>
      <c r="CK53" s="1312"/>
      <c r="CL53" s="1312"/>
      <c r="CM53" s="1312"/>
      <c r="CN53" s="1312">
        <v>59.6</v>
      </c>
      <c r="CO53" s="1312"/>
      <c r="CP53" s="1312"/>
      <c r="CQ53" s="1312"/>
      <c r="CR53" s="1312"/>
      <c r="CS53" s="1312"/>
      <c r="CT53" s="1312"/>
      <c r="CU53" s="1312"/>
      <c r="CV53" s="1312">
        <v>59.7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630</v>
      </c>
      <c r="AO55" s="1307"/>
      <c r="AP55" s="1307"/>
      <c r="AQ55" s="1307"/>
      <c r="AR55" s="1307"/>
      <c r="AS55" s="1307"/>
      <c r="AT55" s="1307"/>
      <c r="AU55" s="1307"/>
      <c r="AV55" s="1307"/>
      <c r="AW55" s="1307"/>
      <c r="AX55" s="1307"/>
      <c r="AY55" s="1307"/>
      <c r="AZ55" s="1307"/>
      <c r="BA55" s="1307"/>
      <c r="BB55" s="1311" t="s">
        <v>628</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629</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631</v>
      </c>
    </row>
    <row r="64" spans="1:109" x14ac:dyDescent="0.15">
      <c r="B64" s="1282"/>
      <c r="G64" s="1289"/>
      <c r="I64" s="1322"/>
      <c r="J64" s="1322"/>
      <c r="K64" s="1322"/>
      <c r="L64" s="1322"/>
      <c r="M64" s="1322"/>
      <c r="N64" s="1323"/>
      <c r="AM64" s="1289"/>
      <c r="AN64" s="1289" t="s">
        <v>624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576</v>
      </c>
      <c r="BQ72" s="1307"/>
      <c r="BR72" s="1307"/>
      <c r="BS72" s="1307"/>
      <c r="BT72" s="1307"/>
      <c r="BU72" s="1307"/>
      <c r="BV72" s="1307"/>
      <c r="BW72" s="1307"/>
      <c r="BX72" s="1307" t="s">
        <v>577</v>
      </c>
      <c r="BY72" s="1307"/>
      <c r="BZ72" s="1307"/>
      <c r="CA72" s="1307"/>
      <c r="CB72" s="1307"/>
      <c r="CC72" s="1307"/>
      <c r="CD72" s="1307"/>
      <c r="CE72" s="1307"/>
      <c r="CF72" s="1307" t="s">
        <v>578</v>
      </c>
      <c r="CG72" s="1307"/>
      <c r="CH72" s="1307"/>
      <c r="CI72" s="1307"/>
      <c r="CJ72" s="1307"/>
      <c r="CK72" s="1307"/>
      <c r="CL72" s="1307"/>
      <c r="CM72" s="1307"/>
      <c r="CN72" s="1307" t="s">
        <v>579</v>
      </c>
      <c r="CO72" s="1307"/>
      <c r="CP72" s="1307"/>
      <c r="CQ72" s="1307"/>
      <c r="CR72" s="1307"/>
      <c r="CS72" s="1307"/>
      <c r="CT72" s="1307"/>
      <c r="CU72" s="1307"/>
      <c r="CV72" s="1307" t="s">
        <v>580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627</v>
      </c>
      <c r="AO73" s="1311"/>
      <c r="AP73" s="1311"/>
      <c r="AQ73" s="1311"/>
      <c r="AR73" s="1311"/>
      <c r="AS73" s="1311"/>
      <c r="AT73" s="1311"/>
      <c r="AU73" s="1311"/>
      <c r="AV73" s="1311"/>
      <c r="AW73" s="1311"/>
      <c r="AX73" s="1311"/>
      <c r="AY73" s="1311"/>
      <c r="AZ73" s="1311"/>
      <c r="BA73" s="1311"/>
      <c r="BB73" s="1311" t="s">
        <v>628</v>
      </c>
      <c r="BC73" s="1311"/>
      <c r="BD73" s="1311"/>
      <c r="BE73" s="1311"/>
      <c r="BF73" s="1311"/>
      <c r="BG73" s="1311"/>
      <c r="BH73" s="1311"/>
      <c r="BI73" s="1311"/>
      <c r="BJ73" s="1311"/>
      <c r="BK73" s="1311"/>
      <c r="BL73" s="1311"/>
      <c r="BM73" s="1311"/>
      <c r="BN73" s="1311"/>
      <c r="BO73" s="1311"/>
      <c r="BP73" s="1312">
        <v>119.3</v>
      </c>
      <c r="BQ73" s="1312"/>
      <c r="BR73" s="1312"/>
      <c r="BS73" s="1312"/>
      <c r="BT73" s="1312"/>
      <c r="BU73" s="1312"/>
      <c r="BV73" s="1312"/>
      <c r="BW73" s="1312"/>
      <c r="BX73" s="1312">
        <v>104.1</v>
      </c>
      <c r="BY73" s="1312"/>
      <c r="BZ73" s="1312"/>
      <c r="CA73" s="1312"/>
      <c r="CB73" s="1312"/>
      <c r="CC73" s="1312"/>
      <c r="CD73" s="1312"/>
      <c r="CE73" s="1312"/>
      <c r="CF73" s="1312">
        <v>80.400000000000006</v>
      </c>
      <c r="CG73" s="1312"/>
      <c r="CH73" s="1312"/>
      <c r="CI73" s="1312"/>
      <c r="CJ73" s="1312"/>
      <c r="CK73" s="1312"/>
      <c r="CL73" s="1312"/>
      <c r="CM73" s="1312"/>
      <c r="CN73" s="1312">
        <v>70</v>
      </c>
      <c r="CO73" s="1312"/>
      <c r="CP73" s="1312"/>
      <c r="CQ73" s="1312"/>
      <c r="CR73" s="1312"/>
      <c r="CS73" s="1312"/>
      <c r="CT73" s="1312"/>
      <c r="CU73" s="1312"/>
      <c r="CV73" s="1312">
        <v>51.2</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633</v>
      </c>
      <c r="BC75" s="1311"/>
      <c r="BD75" s="1311"/>
      <c r="BE75" s="1311"/>
      <c r="BF75" s="1311"/>
      <c r="BG75" s="1311"/>
      <c r="BH75" s="1311"/>
      <c r="BI75" s="1311"/>
      <c r="BJ75" s="1311"/>
      <c r="BK75" s="1311"/>
      <c r="BL75" s="1311"/>
      <c r="BM75" s="1311"/>
      <c r="BN75" s="1311"/>
      <c r="BO75" s="1311"/>
      <c r="BP75" s="1312">
        <v>22</v>
      </c>
      <c r="BQ75" s="1312"/>
      <c r="BR75" s="1312"/>
      <c r="BS75" s="1312"/>
      <c r="BT75" s="1312"/>
      <c r="BU75" s="1312"/>
      <c r="BV75" s="1312"/>
      <c r="BW75" s="1312"/>
      <c r="BX75" s="1312">
        <v>20.100000000000001</v>
      </c>
      <c r="BY75" s="1312"/>
      <c r="BZ75" s="1312"/>
      <c r="CA75" s="1312"/>
      <c r="CB75" s="1312"/>
      <c r="CC75" s="1312"/>
      <c r="CD75" s="1312"/>
      <c r="CE75" s="1312"/>
      <c r="CF75" s="1312">
        <v>18.399999999999999</v>
      </c>
      <c r="CG75" s="1312"/>
      <c r="CH75" s="1312"/>
      <c r="CI75" s="1312"/>
      <c r="CJ75" s="1312"/>
      <c r="CK75" s="1312"/>
      <c r="CL75" s="1312"/>
      <c r="CM75" s="1312"/>
      <c r="CN75" s="1312">
        <v>17.100000000000001</v>
      </c>
      <c r="CO75" s="1312"/>
      <c r="CP75" s="1312"/>
      <c r="CQ75" s="1312"/>
      <c r="CR75" s="1312"/>
      <c r="CS75" s="1312"/>
      <c r="CT75" s="1312"/>
      <c r="CU75" s="1312"/>
      <c r="CV75" s="1312">
        <v>15.6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630</v>
      </c>
      <c r="AO77" s="1307"/>
      <c r="AP77" s="1307"/>
      <c r="AQ77" s="1307"/>
      <c r="AR77" s="1307"/>
      <c r="AS77" s="1307"/>
      <c r="AT77" s="1307"/>
      <c r="AU77" s="1307"/>
      <c r="AV77" s="1307"/>
      <c r="AW77" s="1307"/>
      <c r="AX77" s="1307"/>
      <c r="AY77" s="1307"/>
      <c r="AZ77" s="1307"/>
      <c r="BA77" s="1307"/>
      <c r="BB77" s="1311" t="s">
        <v>628</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633</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1sDtd9GjrQAucNgOhuVogoQYrtHV/GEZSAm0zOQkkfiCvz8vzF79RPIw4d+Jhgt9vVsA1iusEsYoqneBnPmQLw==" saltValue="+ZWdYZ2o7fvQy3DyjEIU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5" zoomScaleNormal="75" zoomScaleSheetLayoutView="70" workbookViewId="0">
      <selection activeCell="CF59" sqref="CF5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2ttOqx0pl7LnVluXObal6QV9BgaLiygGI0Df/tJKVa3yhVRBlwKAEEobmgYX6IeWLekCAzEInkJx54iz/jnJQQ==" saltValue="g5ZjzkDr/9C2MpFwaBXg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0" zoomScale="75" zoomScaleNormal="75" zoomScaleSheetLayoutView="55" workbookViewId="0">
      <selection activeCell="CF59" sqref="CF5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uVtg08Y5KNAYbGx9e6dVc6oa4kQ4dGuTncpM3de0hEMIdqQ8BI6ESyNSkPOQJnB8fYLGs87oHrvdmpghyDhzLg==" saltValue="DZPpvzMh89exgoL2m8lc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573</v>
      </c>
      <c r="G2" s="157"/>
      <c r="H2" s="158"/>
    </row>
    <row r="3" spans="1:8" x14ac:dyDescent="0.15">
      <c r="A3" s="154" t="s">
        <v>566</v>
      </c>
      <c r="B3" s="159"/>
      <c r="C3" s="160"/>
      <c r="D3" s="161">
        <v>25182</v>
      </c>
      <c r="E3" s="162"/>
      <c r="F3" s="163">
        <v>83280</v>
      </c>
      <c r="G3" s="164"/>
      <c r="H3" s="165"/>
    </row>
    <row r="4" spans="1:8" x14ac:dyDescent="0.15">
      <c r="A4" s="166"/>
      <c r="B4" s="167"/>
      <c r="C4" s="168"/>
      <c r="D4" s="169">
        <v>7390</v>
      </c>
      <c r="E4" s="170"/>
      <c r="F4" s="171">
        <v>43123</v>
      </c>
      <c r="G4" s="172"/>
      <c r="H4" s="173"/>
    </row>
    <row r="5" spans="1:8" x14ac:dyDescent="0.15">
      <c r="A5" s="154" t="s">
        <v>568</v>
      </c>
      <c r="B5" s="159"/>
      <c r="C5" s="160"/>
      <c r="D5" s="161">
        <v>30025</v>
      </c>
      <c r="E5" s="162"/>
      <c r="F5" s="163">
        <v>88968</v>
      </c>
      <c r="G5" s="164"/>
      <c r="H5" s="165"/>
    </row>
    <row r="6" spans="1:8" x14ac:dyDescent="0.15">
      <c r="A6" s="166"/>
      <c r="B6" s="167"/>
      <c r="C6" s="168"/>
      <c r="D6" s="169">
        <v>14382</v>
      </c>
      <c r="E6" s="170"/>
      <c r="F6" s="171">
        <v>45482</v>
      </c>
      <c r="G6" s="172"/>
      <c r="H6" s="173"/>
    </row>
    <row r="7" spans="1:8" x14ac:dyDescent="0.15">
      <c r="A7" s="154" t="s">
        <v>569</v>
      </c>
      <c r="B7" s="159"/>
      <c r="C7" s="160"/>
      <c r="D7" s="161">
        <v>45053</v>
      </c>
      <c r="E7" s="162"/>
      <c r="F7" s="163">
        <v>85173</v>
      </c>
      <c r="G7" s="164"/>
      <c r="H7" s="165"/>
    </row>
    <row r="8" spans="1:8" x14ac:dyDescent="0.15">
      <c r="A8" s="166"/>
      <c r="B8" s="167"/>
      <c r="C8" s="168"/>
      <c r="D8" s="169">
        <v>16927</v>
      </c>
      <c r="E8" s="170"/>
      <c r="F8" s="171">
        <v>43913</v>
      </c>
      <c r="G8" s="172"/>
      <c r="H8" s="173"/>
    </row>
    <row r="9" spans="1:8" x14ac:dyDescent="0.15">
      <c r="A9" s="154" t="s">
        <v>570</v>
      </c>
      <c r="B9" s="159"/>
      <c r="C9" s="160"/>
      <c r="D9" s="161">
        <v>96485</v>
      </c>
      <c r="E9" s="162"/>
      <c r="F9" s="163">
        <v>94081</v>
      </c>
      <c r="G9" s="164"/>
      <c r="H9" s="165"/>
    </row>
    <row r="10" spans="1:8" x14ac:dyDescent="0.15">
      <c r="A10" s="166"/>
      <c r="B10" s="167"/>
      <c r="C10" s="168"/>
      <c r="D10" s="169">
        <v>32396</v>
      </c>
      <c r="E10" s="170"/>
      <c r="F10" s="171">
        <v>48949</v>
      </c>
      <c r="G10" s="172"/>
      <c r="H10" s="173"/>
    </row>
    <row r="11" spans="1:8" x14ac:dyDescent="0.15">
      <c r="A11" s="154" t="s">
        <v>571</v>
      </c>
      <c r="B11" s="159"/>
      <c r="C11" s="160"/>
      <c r="D11" s="161">
        <v>49309</v>
      </c>
      <c r="E11" s="162"/>
      <c r="F11" s="163">
        <v>92632</v>
      </c>
      <c r="G11" s="164"/>
      <c r="H11" s="165"/>
    </row>
    <row r="12" spans="1:8" x14ac:dyDescent="0.15">
      <c r="A12" s="166"/>
      <c r="B12" s="167"/>
      <c r="C12" s="174"/>
      <c r="D12" s="169">
        <v>14561</v>
      </c>
      <c r="E12" s="170"/>
      <c r="F12" s="171">
        <v>47978</v>
      </c>
      <c r="G12" s="172"/>
      <c r="H12" s="173"/>
    </row>
    <row r="13" spans="1:8" x14ac:dyDescent="0.15">
      <c r="A13" s="154"/>
      <c r="B13" s="159"/>
      <c r="C13" s="175"/>
      <c r="D13" s="176">
        <v>49211</v>
      </c>
      <c r="E13" s="177"/>
      <c r="F13" s="178">
        <v>88827</v>
      </c>
      <c r="G13" s="179"/>
      <c r="H13" s="165"/>
    </row>
    <row r="14" spans="1:8" x14ac:dyDescent="0.15">
      <c r="A14" s="166"/>
      <c r="B14" s="167"/>
      <c r="C14" s="168"/>
      <c r="D14" s="169">
        <v>17131</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v>
      </c>
      <c r="C19" s="180">
        <f>ROUND(VALUE(SUBSTITUTE(実質収支比率等に係る経年分析!G$48,"▲","-")),2)</f>
        <v>3.21</v>
      </c>
      <c r="D19" s="180">
        <f>ROUND(VALUE(SUBSTITUTE(実質収支比率等に係る経年分析!H$48,"▲","-")),2)</f>
        <v>3.67</v>
      </c>
      <c r="E19" s="180">
        <f>ROUND(VALUE(SUBSTITUTE(実質収支比率等に係る経年分析!I$48,"▲","-")),2)</f>
        <v>5.09</v>
      </c>
      <c r="F19" s="180">
        <f>ROUND(VALUE(SUBSTITUTE(実質収支比率等に係る経年分析!J$48,"▲","-")),2)</f>
        <v>9.25</v>
      </c>
    </row>
    <row r="20" spans="1:11" x14ac:dyDescent="0.15">
      <c r="A20" s="180" t="s">
        <v>54</v>
      </c>
      <c r="B20" s="180">
        <f>ROUND(VALUE(SUBSTITUTE(実質収支比率等に係る経年分析!F$47,"▲","-")),2)</f>
        <v>9.11</v>
      </c>
      <c r="C20" s="180">
        <f>ROUND(VALUE(SUBSTITUTE(実質収支比率等に係る経年分析!G$47,"▲","-")),2)</f>
        <v>10.67</v>
      </c>
      <c r="D20" s="180">
        <f>ROUND(VALUE(SUBSTITUTE(実質収支比率等に係る経年分析!H$47,"▲","-")),2)</f>
        <v>11.17</v>
      </c>
      <c r="E20" s="180">
        <f>ROUND(VALUE(SUBSTITUTE(実質収支比率等に係る経年分析!I$47,"▲","-")),2)</f>
        <v>13.12</v>
      </c>
      <c r="F20" s="180">
        <f>ROUND(VALUE(SUBSTITUTE(実質収支比率等に係る経年分析!J$47,"▲","-")),2)</f>
        <v>13.48</v>
      </c>
    </row>
    <row r="21" spans="1:11" x14ac:dyDescent="0.15">
      <c r="A21" s="180" t="s">
        <v>55</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4.99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姥懐霊園墓地特別会計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2.2200000000000002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8.9499999999999993</v>
      </c>
    </row>
    <row r="35" spans="1:16" x14ac:dyDescent="0.15">
      <c r="A35" s="181" t="str">
        <f>IF(連結実質赤字比率に係る赤字・黒字の構成分析!C$35="",NA(),連結実質赤字比率に係る赤字・黒字の構成分析!C$35)</f>
        <v>水道事業等会計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9.2100000000000009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11.36</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5.66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6.68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7.42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3.89</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1256</v>
      </c>
      <c r="E42" s="182"/>
      <c r="F42" s="182"/>
      <c r="G42" s="182">
        <f>'実質公債費比率（分子）の構造'!L$52</f>
        <v>1207</v>
      </c>
      <c r="H42" s="182"/>
      <c r="I42" s="182"/>
      <c r="J42" s="182">
        <f>'実質公債費比率（分子）の構造'!M$52</f>
        <v>1175</v>
      </c>
      <c r="K42" s="182"/>
      <c r="L42" s="182"/>
      <c r="M42" s="182">
        <f>'実質公債費比率（分子）の構造'!N$52</f>
        <v>1105</v>
      </c>
      <c r="N42" s="182"/>
      <c r="O42" s="182"/>
      <c r="P42" s="182">
        <f>'実質公債費比率（分子）の構造'!O$52</f>
        <v>1047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2</v>
      </c>
      <c r="O44" s="182"/>
      <c r="P44" s="182"/>
    </row>
    <row r="45" spans="1:16" x14ac:dyDescent="0.15">
      <c r="A45" s="182" t="s">
        <v>65</v>
      </c>
      <c r="B45" s="182">
        <f>'実質公債費比率（分子）の構造'!K$49</f>
        <v>39</v>
      </c>
      <c r="C45" s="182"/>
      <c r="D45" s="182"/>
      <c r="E45" s="182">
        <f>'実質公債費比率（分子）の構造'!L$49</f>
        <v>55</v>
      </c>
      <c r="F45" s="182"/>
      <c r="G45" s="182"/>
      <c r="H45" s="182">
        <f>'実質公債費比率（分子）の構造'!M$49</f>
        <v>56</v>
      </c>
      <c r="I45" s="182"/>
      <c r="J45" s="182"/>
      <c r="K45" s="182">
        <f>'実質公債費比率（分子）の構造'!N$49</f>
        <v>55</v>
      </c>
      <c r="L45" s="182"/>
      <c r="M45" s="182"/>
      <c r="N45" s="182">
        <f>'実質公債費比率（分子）の構造'!O$49</f>
        <v>62</v>
      </c>
      <c r="O45" s="182"/>
      <c r="P45" s="182"/>
    </row>
    <row r="46" spans="1:16" x14ac:dyDescent="0.15">
      <c r="A46" s="182" t="s">
        <v>66</v>
      </c>
      <c r="B46" s="182">
        <f>'実質公債費比率（分子）の構造'!K$48</f>
        <v>698</v>
      </c>
      <c r="C46" s="182"/>
      <c r="D46" s="182"/>
      <c r="E46" s="182">
        <f>'実質公債費比率（分子）の構造'!L$48</f>
        <v>733</v>
      </c>
      <c r="F46" s="182"/>
      <c r="G46" s="182"/>
      <c r="H46" s="182">
        <f>'実質公債費比率（分子）の構造'!M$48</f>
        <v>746</v>
      </c>
      <c r="I46" s="182"/>
      <c r="J46" s="182"/>
      <c r="K46" s="182">
        <f>'実質公債費比率（分子）の構造'!N$48</f>
        <v>683</v>
      </c>
      <c r="L46" s="182"/>
      <c r="M46" s="182"/>
      <c r="N46" s="182">
        <f>'実質公債費比率（分子）の構造'!O$48</f>
        <v>531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2106</v>
      </c>
      <c r="C49" s="182"/>
      <c r="D49" s="182"/>
      <c r="E49" s="182">
        <f>'実質公債費比率（分子）の構造'!L$45</f>
        <v>1792</v>
      </c>
      <c r="F49" s="182"/>
      <c r="G49" s="182"/>
      <c r="H49" s="182">
        <f>'実質公債費比率（分子）の構造'!M$45</f>
        <v>1708</v>
      </c>
      <c r="I49" s="182"/>
      <c r="J49" s="182"/>
      <c r="K49" s="182">
        <f>'実質公債費比率（分子）の構造'!N$45</f>
        <v>1622</v>
      </c>
      <c r="L49" s="182"/>
      <c r="M49" s="182"/>
      <c r="N49" s="182">
        <f>'実質公債費比率（分子）の構造'!O$45</f>
        <v>1503</v>
      </c>
      <c r="O49" s="182"/>
      <c r="P49" s="182"/>
    </row>
    <row r="50" spans="1:16" x14ac:dyDescent="0.15">
      <c r="A50" s="182" t="s">
        <v>70</v>
      </c>
      <c r="B50" s="182" t="e">
        <f>NA()</f>
        <v>#N/A</v>
      </c>
      <c r="C50" s="182">
        <f>IF(ISNUMBER('実質公債費比率（分子）の構造'!K$53),'実質公債費比率（分子）の構造'!K$53,NA())</f>
        <v>1593</v>
      </c>
      <c r="D50" s="182" t="e">
        <f>NA()</f>
        <v>#N/A</v>
      </c>
      <c r="E50" s="182" t="e">
        <f>NA()</f>
        <v>#N/A</v>
      </c>
      <c r="F50" s="182">
        <f>IF(ISNUMBER('実質公債費比率（分子）の構造'!L$53),'実質公債費比率（分子）の構造'!L$53,NA())</f>
        <v>1378</v>
      </c>
      <c r="G50" s="182" t="e">
        <f>NA()</f>
        <v>#N/A</v>
      </c>
      <c r="H50" s="182" t="e">
        <f>NA()</f>
        <v>#N/A</v>
      </c>
      <c r="I50" s="182">
        <f>IF(ISNUMBER('実質公債費比率（分子）の構造'!M$53),'実質公債費比率（分子）の構造'!M$53,NA())</f>
        <v>1340</v>
      </c>
      <c r="J50" s="182" t="e">
        <f>NA()</f>
        <v>#N/A</v>
      </c>
      <c r="K50" s="182" t="e">
        <f>NA()</f>
        <v>#N/A</v>
      </c>
      <c r="L50" s="182">
        <f>IF(ISNUMBER('実質公債費比率（分子）の構造'!N$53),'実質公債費比率（分子）の構造'!N$53,NA())</f>
        <v>1260</v>
      </c>
      <c r="M50" s="182" t="e">
        <f>NA()</f>
        <v>#N/A</v>
      </c>
      <c r="N50" s="182" t="e">
        <f>NA()</f>
        <v>#N/A</v>
      </c>
      <c r="O50" s="182">
        <f>IF(ISNUMBER('実質公債費比率（分子）の構造'!O$53),'実質公債費比率（分子）の構造'!O$53,NA())</f>
        <v>1051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12652</v>
      </c>
      <c r="E56" s="181"/>
      <c r="F56" s="181"/>
      <c r="G56" s="181">
        <f>'将来負担比率（分子）の構造'!J$52</f>
        <v>11980</v>
      </c>
      <c r="H56" s="181"/>
      <c r="I56" s="181"/>
      <c r="J56" s="181">
        <f>'将来負担比率（分子）の構造'!K$52</f>
        <v>11890</v>
      </c>
      <c r="K56" s="181"/>
      <c r="L56" s="181"/>
      <c r="M56" s="181">
        <f>'将来負担比率（分子）の構造'!L$52</f>
        <v>12200</v>
      </c>
      <c r="N56" s="181"/>
      <c r="O56" s="181"/>
      <c r="P56" s="181">
        <f>'将来負担比率（分子）の構造'!M$52</f>
        <v>12091</v>
      </c>
    </row>
    <row r="57" spans="1:16" x14ac:dyDescent="0.15">
      <c r="A57" s="181" t="s">
        <v>41</v>
      </c>
      <c r="B57" s="181"/>
      <c r="C57" s="181"/>
      <c r="D57" s="181">
        <f>'将来負担比率（分子）の構造'!I$51</f>
        <v>86</v>
      </c>
      <c r="E57" s="181"/>
      <c r="F57" s="181"/>
      <c r="G57" s="181">
        <f>'将来負担比率（分子）の構造'!J$51</f>
        <v>105</v>
      </c>
      <c r="H57" s="181"/>
      <c r="I57" s="181"/>
      <c r="J57" s="181">
        <f>'将来負担比率（分子）の構造'!K$51</f>
        <v>88</v>
      </c>
      <c r="K57" s="181"/>
      <c r="L57" s="181"/>
      <c r="M57" s="181">
        <f>'将来負担比率（分子）の構造'!L$51</f>
        <v>35</v>
      </c>
      <c r="N57" s="181"/>
      <c r="O57" s="181"/>
      <c r="P57" s="181">
        <f>'将来負担比率（分子）の構造'!M$51</f>
        <v>13</v>
      </c>
    </row>
    <row r="58" spans="1:16" x14ac:dyDescent="0.15">
      <c r="A58" s="181" t="s">
        <v>40</v>
      </c>
      <c r="B58" s="181"/>
      <c r="C58" s="181"/>
      <c r="D58" s="181">
        <f>'将来負担比率（分子）の構造'!I$50</f>
        <v>1384</v>
      </c>
      <c r="E58" s="181"/>
      <c r="F58" s="181"/>
      <c r="G58" s="181">
        <f>'将来負担比率（分子）の構造'!J$50</f>
        <v>1636</v>
      </c>
      <c r="H58" s="181"/>
      <c r="I58" s="181"/>
      <c r="J58" s="181">
        <f>'将来負担比率（分子）の構造'!K$50</f>
        <v>1878</v>
      </c>
      <c r="K58" s="181"/>
      <c r="L58" s="181"/>
      <c r="M58" s="181">
        <f>'将来負担比率（分子）の構造'!L$50</f>
        <v>2260</v>
      </c>
      <c r="N58" s="181"/>
      <c r="O58" s="181"/>
      <c r="P58" s="181">
        <f>'将来負担比率（分子）の構造'!M$50</f>
        <v>2649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1830</v>
      </c>
      <c r="C62" s="181"/>
      <c r="D62" s="181"/>
      <c r="E62" s="181">
        <f>'将来負担比率（分子）の構造'!J$45</f>
        <v>1708</v>
      </c>
      <c r="F62" s="181"/>
      <c r="G62" s="181"/>
      <c r="H62" s="181">
        <f>'将来負担比率（分子）の構造'!K$45</f>
        <v>1476</v>
      </c>
      <c r="I62" s="181"/>
      <c r="J62" s="181"/>
      <c r="K62" s="181">
        <f>'将来負担比率（分子）の構造'!L$45</f>
        <v>1341</v>
      </c>
      <c r="L62" s="181"/>
      <c r="M62" s="181"/>
      <c r="N62" s="181">
        <f>'将来負担比率（分子）の構造'!M$45</f>
        <v>1205</v>
      </c>
      <c r="O62" s="181"/>
      <c r="P62" s="181"/>
    </row>
    <row r="63" spans="1:16" x14ac:dyDescent="0.15">
      <c r="A63" s="181" t="s">
        <v>33</v>
      </c>
      <c r="B63" s="181">
        <f>'将来負担比率（分子）の構造'!I$44</f>
        <v>430</v>
      </c>
      <c r="C63" s="181"/>
      <c r="D63" s="181"/>
      <c r="E63" s="181">
        <f>'将来負担比率（分子）の構造'!J$44</f>
        <v>409</v>
      </c>
      <c r="F63" s="181"/>
      <c r="G63" s="181"/>
      <c r="H63" s="181">
        <f>'将来負担比率（分子）の構造'!K$44</f>
        <v>419</v>
      </c>
      <c r="I63" s="181"/>
      <c r="J63" s="181"/>
      <c r="K63" s="181">
        <f>'将来負担比率（分子）の構造'!L$44</f>
        <v>389</v>
      </c>
      <c r="L63" s="181"/>
      <c r="M63" s="181"/>
      <c r="N63" s="181">
        <f>'将来負担比率（分子）の構造'!M$44</f>
        <v>353</v>
      </c>
      <c r="O63" s="181"/>
      <c r="P63" s="181"/>
    </row>
    <row r="64" spans="1:16" x14ac:dyDescent="0.15">
      <c r="A64" s="181" t="s">
        <v>32</v>
      </c>
      <c r="B64" s="181">
        <f>'将来負担比率（分子）の構造'!I$43</f>
        <v>7446</v>
      </c>
      <c r="C64" s="181"/>
      <c r="D64" s="181"/>
      <c r="E64" s="181">
        <f>'将来負担比率（分子）の構造'!J$43</f>
        <v>6876</v>
      </c>
      <c r="F64" s="181"/>
      <c r="G64" s="181"/>
      <c r="H64" s="181">
        <f>'将来負担比率（分子）の構造'!K$43</f>
        <v>5922</v>
      </c>
      <c r="I64" s="181"/>
      <c r="J64" s="181"/>
      <c r="K64" s="181">
        <f>'将来負担比率（分子）の構造'!L$43</f>
        <v>5436</v>
      </c>
      <c r="L64" s="181"/>
      <c r="M64" s="181"/>
      <c r="N64" s="181">
        <f>'将来負担比率（分子）の構造'!M$43</f>
        <v>5003</v>
      </c>
      <c r="O64" s="181"/>
      <c r="P64" s="181"/>
    </row>
    <row r="65" spans="1:16" x14ac:dyDescent="0.15">
      <c r="A65" s="181" t="s">
        <v>31</v>
      </c>
      <c r="B65" s="181">
        <f>'将来負担比率（分子）の構造'!I$42</f>
        <v>17</v>
      </c>
      <c r="C65" s="181"/>
      <c r="D65" s="181"/>
      <c r="E65" s="181">
        <f>'将来負担比率（分子）の構造'!J$42</f>
        <v>12</v>
      </c>
      <c r="F65" s="181"/>
      <c r="G65" s="181"/>
      <c r="H65" s="181">
        <f>'将来負担比率（分子）の構造'!K$42</f>
        <v>7</v>
      </c>
      <c r="I65" s="181"/>
      <c r="J65" s="181"/>
      <c r="K65" s="181">
        <f>'将来負担比率（分子）の構造'!L$42</f>
        <v>2</v>
      </c>
      <c r="L65" s="181"/>
      <c r="M65" s="181"/>
      <c r="N65" s="181" t="str">
        <f>'将来負担比率（分子）の構造'!M$42</f>
        <v>-</v>
      </c>
      <c r="O65" s="181"/>
      <c r="P65" s="181"/>
    </row>
    <row r="66" spans="1:16" x14ac:dyDescent="0.15">
      <c r="A66" s="181" t="s">
        <v>30</v>
      </c>
      <c r="B66" s="181">
        <f>'将来負担比率（分子）の構造'!I$41</f>
        <v>13722</v>
      </c>
      <c r="C66" s="181"/>
      <c r="D66" s="181"/>
      <c r="E66" s="181">
        <f>'将来負担比率（分子）の構造'!J$41</f>
        <v>12800</v>
      </c>
      <c r="F66" s="181"/>
      <c r="G66" s="181"/>
      <c r="H66" s="181">
        <f>'将来負担比率（分子）の構造'!K$41</f>
        <v>12269</v>
      </c>
      <c r="I66" s="181"/>
      <c r="J66" s="181"/>
      <c r="K66" s="181">
        <f>'将来負担比率（分子）の構造'!L$41</f>
        <v>12718</v>
      </c>
      <c r="L66" s="181"/>
      <c r="M66" s="181"/>
      <c r="N66" s="181">
        <f>'将来負担比率（分子）の構造'!M$41</f>
        <v>12286</v>
      </c>
      <c r="O66" s="181"/>
      <c r="P66" s="181"/>
    </row>
    <row r="67" spans="1:16" x14ac:dyDescent="0.15">
      <c r="A67" s="181" t="s">
        <v>74</v>
      </c>
      <c r="B67" s="181" t="e">
        <f>NA()</f>
        <v>#N/A</v>
      </c>
      <c r="C67" s="181">
        <f>IF(ISNUMBER('将来負担比率（分子）の構造'!I$53), IF('将来負担比率（分子）の構造'!I$53 &lt; 0, 0, '将来負担比率（分子）の構造'!I$53), NA())</f>
        <v>9324</v>
      </c>
      <c r="D67" s="181" t="e">
        <f>NA()</f>
        <v>#N/A</v>
      </c>
      <c r="E67" s="181" t="e">
        <f>NA()</f>
        <v>#N/A</v>
      </c>
      <c r="F67" s="181">
        <f>IF(ISNUMBER('将来負担比率（分子）の構造'!J$53), IF('将来負担比率（分子）の構造'!J$53 &lt; 0, 0, '将来負担比率（分子）の構造'!J$53), NA())</f>
        <v>8085</v>
      </c>
      <c r="G67" s="181" t="e">
        <f>NA()</f>
        <v>#N/A</v>
      </c>
      <c r="H67" s="181" t="e">
        <f>NA()</f>
        <v>#N/A</v>
      </c>
      <c r="I67" s="181">
        <f>IF(ISNUMBER('将来負担比率（分子）の構造'!K$53), IF('将来負担比率（分子）の構造'!K$53 &lt; 0, 0, '将来負担比率（分子）の構造'!K$53), NA())</f>
        <v>6237</v>
      </c>
      <c r="J67" s="181" t="e">
        <f>NA()</f>
        <v>#N/A</v>
      </c>
      <c r="K67" s="181" t="e">
        <f>NA()</f>
        <v>#N/A</v>
      </c>
      <c r="L67" s="181">
        <f>IF(ISNUMBER('将来負担比率（分子）の構造'!L$53), IF('将来負担比率（分子）の構造'!L$53 &lt; 0, 0, '将来負担比率（分子）の構造'!L$53), NA())</f>
        <v>5391</v>
      </c>
      <c r="M67" s="181" t="e">
        <f>NA()</f>
        <v>#N/A</v>
      </c>
      <c r="N67" s="181" t="e">
        <f>NA()</f>
        <v>#N/A</v>
      </c>
      <c r="O67" s="181">
        <f>IF(ISNUMBER('将来負担比率（分子）の構造'!M$53), IF('将来負担比率（分子）の構造'!M$53 &lt; 0, 0, '将来負担比率（分子）の構造'!M$53), NA())</f>
        <v>4093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996</v>
      </c>
      <c r="C72" s="185">
        <f>基金残高に係る経年分析!G55</f>
        <v>1153</v>
      </c>
      <c r="D72" s="185">
        <f>基金残高に係る経年分析!H55</f>
        <v>1217</v>
      </c>
    </row>
    <row r="73" spans="1:16" x14ac:dyDescent="0.15">
      <c r="A73" s="184" t="s">
        <v>77</v>
      </c>
      <c r="B73" s="185">
        <f>基金残高に係る経年分析!F56</f>
        <v>7</v>
      </c>
      <c r="C73" s="185">
        <f>基金残高に係る経年分析!G56</f>
        <v>7</v>
      </c>
      <c r="D73" s="185">
        <f>基金残高に係る経年分析!H56</f>
        <v>7</v>
      </c>
    </row>
    <row r="74" spans="1:16" x14ac:dyDescent="0.15">
      <c r="A74" s="184" t="s">
        <v>78</v>
      </c>
      <c r="B74" s="185">
        <f>基金残高に係る経年分析!F57</f>
        <v>187</v>
      </c>
      <c r="C74" s="185">
        <f>基金残高に係る経年分析!G57</f>
        <v>208</v>
      </c>
      <c r="D74" s="185">
        <f>基金残高に係る経年分析!H57</f>
        <v>282</v>
      </c>
    </row>
  </sheetData>
  <sheetProtection algorithmName="SHA-512" hashValue="o4CwI/ipr1cHnX5eo01nu199QOyIUmiLDOPkpYu6XYY4fKfEcLrv/sP3yVKLotI2TPQCk245cMfgwULz2HSs1g==" saltValue="BzolFQWuAX0K5cOj/VCh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2944921</v>
      </c>
      <c r="S5" s="698"/>
      <c r="T5" s="698"/>
      <c r="U5" s="698"/>
      <c r="V5" s="698"/>
      <c r="W5" s="698"/>
      <c r="X5" s="698"/>
      <c r="Y5" s="741"/>
      <c r="Z5" s="759">
        <v>13.9</v>
      </c>
      <c r="AA5" s="759"/>
      <c r="AB5" s="759"/>
      <c r="AC5" s="759"/>
      <c r="AD5" s="760">
        <v>2944921</v>
      </c>
      <c r="AE5" s="760"/>
      <c r="AF5" s="760"/>
      <c r="AG5" s="760"/>
      <c r="AH5" s="760"/>
      <c r="AI5" s="760"/>
      <c r="AJ5" s="760"/>
      <c r="AK5" s="760"/>
      <c r="AL5" s="742">
        <v>33.200000000000003</v>
      </c>
      <c r="AM5" s="715"/>
      <c r="AN5" s="715"/>
      <c r="AO5" s="743"/>
      <c r="AP5" s="710" t="s">
        <v>228</v>
      </c>
      <c r="AQ5" s="711"/>
      <c r="AR5" s="711"/>
      <c r="AS5" s="711"/>
      <c r="AT5" s="711"/>
      <c r="AU5" s="711"/>
      <c r="AV5" s="711"/>
      <c r="AW5" s="711"/>
      <c r="AX5" s="711"/>
      <c r="AY5" s="711"/>
      <c r="AZ5" s="711"/>
      <c r="BA5" s="711"/>
      <c r="BB5" s="711"/>
      <c r="BC5" s="711"/>
      <c r="BD5" s="711"/>
      <c r="BE5" s="711"/>
      <c r="BF5" s="712"/>
      <c r="BG5" s="642">
        <v>2942171</v>
      </c>
      <c r="BH5" s="643"/>
      <c r="BI5" s="643"/>
      <c r="BJ5" s="643"/>
      <c r="BK5" s="643"/>
      <c r="BL5" s="643"/>
      <c r="BM5" s="643"/>
      <c r="BN5" s="644"/>
      <c r="BO5" s="675">
        <v>99.9</v>
      </c>
      <c r="BP5" s="675"/>
      <c r="BQ5" s="675"/>
      <c r="BR5" s="675"/>
      <c r="BS5" s="676">
        <v>194395</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130366</v>
      </c>
      <c r="S6" s="643"/>
      <c r="T6" s="643"/>
      <c r="U6" s="643"/>
      <c r="V6" s="643"/>
      <c r="W6" s="643"/>
      <c r="X6" s="643"/>
      <c r="Y6" s="644"/>
      <c r="Z6" s="675">
        <v>0.6</v>
      </c>
      <c r="AA6" s="675"/>
      <c r="AB6" s="675"/>
      <c r="AC6" s="675"/>
      <c r="AD6" s="676">
        <v>130366</v>
      </c>
      <c r="AE6" s="676"/>
      <c r="AF6" s="676"/>
      <c r="AG6" s="676"/>
      <c r="AH6" s="676"/>
      <c r="AI6" s="676"/>
      <c r="AJ6" s="676"/>
      <c r="AK6" s="676"/>
      <c r="AL6" s="645">
        <v>1.5</v>
      </c>
      <c r="AM6" s="646"/>
      <c r="AN6" s="646"/>
      <c r="AO6" s="677"/>
      <c r="AP6" s="639" t="s">
        <v>233</v>
      </c>
      <c r="AQ6" s="640"/>
      <c r="AR6" s="640"/>
      <c r="AS6" s="640"/>
      <c r="AT6" s="640"/>
      <c r="AU6" s="640"/>
      <c r="AV6" s="640"/>
      <c r="AW6" s="640"/>
      <c r="AX6" s="640"/>
      <c r="AY6" s="640"/>
      <c r="AZ6" s="640"/>
      <c r="BA6" s="640"/>
      <c r="BB6" s="640"/>
      <c r="BC6" s="640"/>
      <c r="BD6" s="640"/>
      <c r="BE6" s="640"/>
      <c r="BF6" s="641"/>
      <c r="BG6" s="642">
        <v>2942171</v>
      </c>
      <c r="BH6" s="643"/>
      <c r="BI6" s="643"/>
      <c r="BJ6" s="643"/>
      <c r="BK6" s="643"/>
      <c r="BL6" s="643"/>
      <c r="BM6" s="643"/>
      <c r="BN6" s="644"/>
      <c r="BO6" s="675">
        <v>99.9</v>
      </c>
      <c r="BP6" s="675"/>
      <c r="BQ6" s="675"/>
      <c r="BR6" s="675"/>
      <c r="BS6" s="676">
        <v>194395</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143202</v>
      </c>
      <c r="CS6" s="643"/>
      <c r="CT6" s="643"/>
      <c r="CU6" s="643"/>
      <c r="CV6" s="643"/>
      <c r="CW6" s="643"/>
      <c r="CX6" s="643"/>
      <c r="CY6" s="644"/>
      <c r="CZ6" s="742">
        <v>0.7</v>
      </c>
      <c r="DA6" s="715"/>
      <c r="DB6" s="715"/>
      <c r="DC6" s="745"/>
      <c r="DD6" s="648" t="s">
        <v>129</v>
      </c>
      <c r="DE6" s="643"/>
      <c r="DF6" s="643"/>
      <c r="DG6" s="643"/>
      <c r="DH6" s="643"/>
      <c r="DI6" s="643"/>
      <c r="DJ6" s="643"/>
      <c r="DK6" s="643"/>
      <c r="DL6" s="643"/>
      <c r="DM6" s="643"/>
      <c r="DN6" s="643"/>
      <c r="DO6" s="643"/>
      <c r="DP6" s="644"/>
      <c r="DQ6" s="648">
        <v>143202</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2180</v>
      </c>
      <c r="S7" s="643"/>
      <c r="T7" s="643"/>
      <c r="U7" s="643"/>
      <c r="V7" s="643"/>
      <c r="W7" s="643"/>
      <c r="X7" s="643"/>
      <c r="Y7" s="644"/>
      <c r="Z7" s="675">
        <v>0</v>
      </c>
      <c r="AA7" s="675"/>
      <c r="AB7" s="675"/>
      <c r="AC7" s="675"/>
      <c r="AD7" s="676">
        <v>2180</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1208972</v>
      </c>
      <c r="BH7" s="643"/>
      <c r="BI7" s="643"/>
      <c r="BJ7" s="643"/>
      <c r="BK7" s="643"/>
      <c r="BL7" s="643"/>
      <c r="BM7" s="643"/>
      <c r="BN7" s="644"/>
      <c r="BO7" s="675">
        <v>41.1</v>
      </c>
      <c r="BP7" s="675"/>
      <c r="BQ7" s="675"/>
      <c r="BR7" s="675"/>
      <c r="BS7" s="676">
        <v>34068</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5268322</v>
      </c>
      <c r="CS7" s="643"/>
      <c r="CT7" s="643"/>
      <c r="CU7" s="643"/>
      <c r="CV7" s="643"/>
      <c r="CW7" s="643"/>
      <c r="CX7" s="643"/>
      <c r="CY7" s="644"/>
      <c r="CZ7" s="675">
        <v>26.1</v>
      </c>
      <c r="DA7" s="675"/>
      <c r="DB7" s="675"/>
      <c r="DC7" s="675"/>
      <c r="DD7" s="648">
        <v>222179</v>
      </c>
      <c r="DE7" s="643"/>
      <c r="DF7" s="643"/>
      <c r="DG7" s="643"/>
      <c r="DH7" s="643"/>
      <c r="DI7" s="643"/>
      <c r="DJ7" s="643"/>
      <c r="DK7" s="643"/>
      <c r="DL7" s="643"/>
      <c r="DM7" s="643"/>
      <c r="DN7" s="643"/>
      <c r="DO7" s="643"/>
      <c r="DP7" s="644"/>
      <c r="DQ7" s="648">
        <v>1584433</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4594</v>
      </c>
      <c r="S8" s="643"/>
      <c r="T8" s="643"/>
      <c r="U8" s="643"/>
      <c r="V8" s="643"/>
      <c r="W8" s="643"/>
      <c r="X8" s="643"/>
      <c r="Y8" s="644"/>
      <c r="Z8" s="675">
        <v>0</v>
      </c>
      <c r="AA8" s="675"/>
      <c r="AB8" s="675"/>
      <c r="AC8" s="675"/>
      <c r="AD8" s="676">
        <v>4594</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54768</v>
      </c>
      <c r="BH8" s="643"/>
      <c r="BI8" s="643"/>
      <c r="BJ8" s="643"/>
      <c r="BK8" s="643"/>
      <c r="BL8" s="643"/>
      <c r="BM8" s="643"/>
      <c r="BN8" s="644"/>
      <c r="BO8" s="675">
        <v>1.9</v>
      </c>
      <c r="BP8" s="675"/>
      <c r="BQ8" s="675"/>
      <c r="BR8" s="675"/>
      <c r="BS8" s="648" t="s">
        <v>240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6317554</v>
      </c>
      <c r="CS8" s="643"/>
      <c r="CT8" s="643"/>
      <c r="CU8" s="643"/>
      <c r="CV8" s="643"/>
      <c r="CW8" s="643"/>
      <c r="CX8" s="643"/>
      <c r="CY8" s="644"/>
      <c r="CZ8" s="675">
        <v>31.4</v>
      </c>
      <c r="DA8" s="675"/>
      <c r="DB8" s="675"/>
      <c r="DC8" s="675"/>
      <c r="DD8" s="648">
        <v>11970</v>
      </c>
      <c r="DE8" s="643"/>
      <c r="DF8" s="643"/>
      <c r="DG8" s="643"/>
      <c r="DH8" s="643"/>
      <c r="DI8" s="643"/>
      <c r="DJ8" s="643"/>
      <c r="DK8" s="643"/>
      <c r="DL8" s="643"/>
      <c r="DM8" s="643"/>
      <c r="DN8" s="643"/>
      <c r="DO8" s="643"/>
      <c r="DP8" s="644"/>
      <c r="DQ8" s="648">
        <v>2584630</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5380</v>
      </c>
      <c r="S9" s="643"/>
      <c r="T9" s="643"/>
      <c r="U9" s="643"/>
      <c r="V9" s="643"/>
      <c r="W9" s="643"/>
      <c r="X9" s="643"/>
      <c r="Y9" s="644"/>
      <c r="Z9" s="675">
        <v>0</v>
      </c>
      <c r="AA9" s="675"/>
      <c r="AB9" s="675"/>
      <c r="AC9" s="675"/>
      <c r="AD9" s="676">
        <v>5380</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983693</v>
      </c>
      <c r="BH9" s="643"/>
      <c r="BI9" s="643"/>
      <c r="BJ9" s="643"/>
      <c r="BK9" s="643"/>
      <c r="BL9" s="643"/>
      <c r="BM9" s="643"/>
      <c r="BN9" s="644"/>
      <c r="BO9" s="675">
        <v>33.4</v>
      </c>
      <c r="BP9" s="675"/>
      <c r="BQ9" s="675"/>
      <c r="BR9" s="675"/>
      <c r="BS9" s="648" t="s">
        <v>129</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1239991</v>
      </c>
      <c r="CS9" s="643"/>
      <c r="CT9" s="643"/>
      <c r="CU9" s="643"/>
      <c r="CV9" s="643"/>
      <c r="CW9" s="643"/>
      <c r="CX9" s="643"/>
      <c r="CY9" s="644"/>
      <c r="CZ9" s="675">
        <v>6.2</v>
      </c>
      <c r="DA9" s="675"/>
      <c r="DB9" s="675"/>
      <c r="DC9" s="675"/>
      <c r="DD9" s="648">
        <v>16491</v>
      </c>
      <c r="DE9" s="643"/>
      <c r="DF9" s="643"/>
      <c r="DG9" s="643"/>
      <c r="DH9" s="643"/>
      <c r="DI9" s="643"/>
      <c r="DJ9" s="643"/>
      <c r="DK9" s="643"/>
      <c r="DL9" s="643"/>
      <c r="DM9" s="643"/>
      <c r="DN9" s="643"/>
      <c r="DO9" s="643"/>
      <c r="DP9" s="644"/>
      <c r="DQ9" s="648">
        <v>1115515</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240</v>
      </c>
      <c r="AE10" s="676"/>
      <c r="AF10" s="676"/>
      <c r="AG10" s="676"/>
      <c r="AH10" s="676"/>
      <c r="AI10" s="676"/>
      <c r="AJ10" s="676"/>
      <c r="AK10" s="676"/>
      <c r="AL10" s="645" t="s">
        <v>240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85208</v>
      </c>
      <c r="BH10" s="643"/>
      <c r="BI10" s="643"/>
      <c r="BJ10" s="643"/>
      <c r="BK10" s="643"/>
      <c r="BL10" s="643"/>
      <c r="BM10" s="643"/>
      <c r="BN10" s="644"/>
      <c r="BO10" s="675">
        <v>2.9</v>
      </c>
      <c r="BP10" s="675"/>
      <c r="BQ10" s="675"/>
      <c r="BR10" s="675"/>
      <c r="BS10" s="648">
        <v>14112</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11825</v>
      </c>
      <c r="CS10" s="643"/>
      <c r="CT10" s="643"/>
      <c r="CU10" s="643"/>
      <c r="CV10" s="643"/>
      <c r="CW10" s="643"/>
      <c r="CX10" s="643"/>
      <c r="CY10" s="644"/>
      <c r="CZ10" s="675">
        <v>0.1</v>
      </c>
      <c r="DA10" s="675"/>
      <c r="DB10" s="675"/>
      <c r="DC10" s="675"/>
      <c r="DD10" s="648" t="s">
        <v>240</v>
      </c>
      <c r="DE10" s="643"/>
      <c r="DF10" s="643"/>
      <c r="DG10" s="643"/>
      <c r="DH10" s="643"/>
      <c r="DI10" s="643"/>
      <c r="DJ10" s="643"/>
      <c r="DK10" s="643"/>
      <c r="DL10" s="643"/>
      <c r="DM10" s="643"/>
      <c r="DN10" s="643"/>
      <c r="DO10" s="643"/>
      <c r="DP10" s="644"/>
      <c r="DQ10" s="648">
        <v>11793</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714922</v>
      </c>
      <c r="S11" s="643"/>
      <c r="T11" s="643"/>
      <c r="U11" s="643"/>
      <c r="V11" s="643"/>
      <c r="W11" s="643"/>
      <c r="X11" s="643"/>
      <c r="Y11" s="644"/>
      <c r="Z11" s="645">
        <v>3.4</v>
      </c>
      <c r="AA11" s="646"/>
      <c r="AB11" s="646"/>
      <c r="AC11" s="647"/>
      <c r="AD11" s="648">
        <v>714922</v>
      </c>
      <c r="AE11" s="643"/>
      <c r="AF11" s="643"/>
      <c r="AG11" s="643"/>
      <c r="AH11" s="643"/>
      <c r="AI11" s="643"/>
      <c r="AJ11" s="643"/>
      <c r="AK11" s="644"/>
      <c r="AL11" s="645">
        <v>8.1</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85303</v>
      </c>
      <c r="BH11" s="643"/>
      <c r="BI11" s="643"/>
      <c r="BJ11" s="643"/>
      <c r="BK11" s="643"/>
      <c r="BL11" s="643"/>
      <c r="BM11" s="643"/>
      <c r="BN11" s="644"/>
      <c r="BO11" s="675">
        <v>2.9</v>
      </c>
      <c r="BP11" s="675"/>
      <c r="BQ11" s="675"/>
      <c r="BR11" s="675"/>
      <c r="BS11" s="648">
        <v>19956</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463617</v>
      </c>
      <c r="CS11" s="643"/>
      <c r="CT11" s="643"/>
      <c r="CU11" s="643"/>
      <c r="CV11" s="643"/>
      <c r="CW11" s="643"/>
      <c r="CX11" s="643"/>
      <c r="CY11" s="644"/>
      <c r="CZ11" s="675">
        <v>2.2999999999999998</v>
      </c>
      <c r="DA11" s="675"/>
      <c r="DB11" s="675"/>
      <c r="DC11" s="675"/>
      <c r="DD11" s="648">
        <v>41605</v>
      </c>
      <c r="DE11" s="643"/>
      <c r="DF11" s="643"/>
      <c r="DG11" s="643"/>
      <c r="DH11" s="643"/>
      <c r="DI11" s="643"/>
      <c r="DJ11" s="643"/>
      <c r="DK11" s="643"/>
      <c r="DL11" s="643"/>
      <c r="DM11" s="643"/>
      <c r="DN11" s="643"/>
      <c r="DO11" s="643"/>
      <c r="DP11" s="644"/>
      <c r="DQ11" s="648">
        <v>279198</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240</v>
      </c>
      <c r="S12" s="643"/>
      <c r="T12" s="643"/>
      <c r="U12" s="643"/>
      <c r="V12" s="643"/>
      <c r="W12" s="643"/>
      <c r="X12" s="643"/>
      <c r="Y12" s="644"/>
      <c r="Z12" s="675" t="s">
        <v>240</v>
      </c>
      <c r="AA12" s="675"/>
      <c r="AB12" s="675"/>
      <c r="AC12" s="675"/>
      <c r="AD12" s="676" t="s">
        <v>240</v>
      </c>
      <c r="AE12" s="676"/>
      <c r="AF12" s="676"/>
      <c r="AG12" s="676"/>
      <c r="AH12" s="676"/>
      <c r="AI12" s="676"/>
      <c r="AJ12" s="676"/>
      <c r="AK12" s="676"/>
      <c r="AL12" s="645" t="s">
        <v>240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1345397</v>
      </c>
      <c r="BH12" s="643"/>
      <c r="BI12" s="643"/>
      <c r="BJ12" s="643"/>
      <c r="BK12" s="643"/>
      <c r="BL12" s="643"/>
      <c r="BM12" s="643"/>
      <c r="BN12" s="644"/>
      <c r="BO12" s="675">
        <v>45.7</v>
      </c>
      <c r="BP12" s="675"/>
      <c r="BQ12" s="675"/>
      <c r="BR12" s="675"/>
      <c r="BS12" s="648">
        <v>160327</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717191</v>
      </c>
      <c r="CS12" s="643"/>
      <c r="CT12" s="643"/>
      <c r="CU12" s="643"/>
      <c r="CV12" s="643"/>
      <c r="CW12" s="643"/>
      <c r="CX12" s="643"/>
      <c r="CY12" s="644"/>
      <c r="CZ12" s="675">
        <v>3.6</v>
      </c>
      <c r="DA12" s="675"/>
      <c r="DB12" s="675"/>
      <c r="DC12" s="675"/>
      <c r="DD12" s="648">
        <v>6286</v>
      </c>
      <c r="DE12" s="643"/>
      <c r="DF12" s="643"/>
      <c r="DG12" s="643"/>
      <c r="DH12" s="643"/>
      <c r="DI12" s="643"/>
      <c r="DJ12" s="643"/>
      <c r="DK12" s="643"/>
      <c r="DL12" s="643"/>
      <c r="DM12" s="643"/>
      <c r="DN12" s="643"/>
      <c r="DO12" s="643"/>
      <c r="DP12" s="644"/>
      <c r="DQ12" s="648">
        <v>676280</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129</v>
      </c>
      <c r="AA13" s="675"/>
      <c r="AB13" s="675"/>
      <c r="AC13" s="675"/>
      <c r="AD13" s="676" t="s">
        <v>240</v>
      </c>
      <c r="AE13" s="676"/>
      <c r="AF13" s="676"/>
      <c r="AG13" s="676"/>
      <c r="AH13" s="676"/>
      <c r="AI13" s="676"/>
      <c r="AJ13" s="676"/>
      <c r="AK13" s="676"/>
      <c r="AL13" s="645" t="s">
        <v>240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1295869</v>
      </c>
      <c r="BH13" s="643"/>
      <c r="BI13" s="643"/>
      <c r="BJ13" s="643"/>
      <c r="BK13" s="643"/>
      <c r="BL13" s="643"/>
      <c r="BM13" s="643"/>
      <c r="BN13" s="644"/>
      <c r="BO13" s="675">
        <v>44</v>
      </c>
      <c r="BP13" s="675"/>
      <c r="BQ13" s="675"/>
      <c r="BR13" s="675"/>
      <c r="BS13" s="648">
        <v>160327</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1777640</v>
      </c>
      <c r="CS13" s="643"/>
      <c r="CT13" s="643"/>
      <c r="CU13" s="643"/>
      <c r="CV13" s="643"/>
      <c r="CW13" s="643"/>
      <c r="CX13" s="643"/>
      <c r="CY13" s="644"/>
      <c r="CZ13" s="675">
        <v>8.8000000000000007</v>
      </c>
      <c r="DA13" s="675"/>
      <c r="DB13" s="675"/>
      <c r="DC13" s="675"/>
      <c r="DD13" s="648">
        <v>807591</v>
      </c>
      <c r="DE13" s="643"/>
      <c r="DF13" s="643"/>
      <c r="DG13" s="643"/>
      <c r="DH13" s="643"/>
      <c r="DI13" s="643"/>
      <c r="DJ13" s="643"/>
      <c r="DK13" s="643"/>
      <c r="DL13" s="643"/>
      <c r="DM13" s="643"/>
      <c r="DN13" s="643"/>
      <c r="DO13" s="643"/>
      <c r="DP13" s="644"/>
      <c r="DQ13" s="648">
        <v>1020099</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v>3</v>
      </c>
      <c r="S14" s="643"/>
      <c r="T14" s="643"/>
      <c r="U14" s="643"/>
      <c r="V14" s="643"/>
      <c r="W14" s="643"/>
      <c r="X14" s="643"/>
      <c r="Y14" s="644"/>
      <c r="Z14" s="675">
        <v>0</v>
      </c>
      <c r="AA14" s="675"/>
      <c r="AB14" s="675"/>
      <c r="AC14" s="675"/>
      <c r="AD14" s="676">
        <v>3</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128826</v>
      </c>
      <c r="BH14" s="643"/>
      <c r="BI14" s="643"/>
      <c r="BJ14" s="643"/>
      <c r="BK14" s="643"/>
      <c r="BL14" s="643"/>
      <c r="BM14" s="643"/>
      <c r="BN14" s="644"/>
      <c r="BO14" s="675">
        <v>4.4000000000000004</v>
      </c>
      <c r="BP14" s="675"/>
      <c r="BQ14" s="675"/>
      <c r="BR14" s="675"/>
      <c r="BS14" s="648" t="s">
        <v>240</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965344</v>
      </c>
      <c r="CS14" s="643"/>
      <c r="CT14" s="643"/>
      <c r="CU14" s="643"/>
      <c r="CV14" s="643"/>
      <c r="CW14" s="643"/>
      <c r="CX14" s="643"/>
      <c r="CY14" s="644"/>
      <c r="CZ14" s="675">
        <v>4.8</v>
      </c>
      <c r="DA14" s="675"/>
      <c r="DB14" s="675"/>
      <c r="DC14" s="675"/>
      <c r="DD14" s="648">
        <v>218948</v>
      </c>
      <c r="DE14" s="643"/>
      <c r="DF14" s="643"/>
      <c r="DG14" s="643"/>
      <c r="DH14" s="643"/>
      <c r="DI14" s="643"/>
      <c r="DJ14" s="643"/>
      <c r="DK14" s="643"/>
      <c r="DL14" s="643"/>
      <c r="DM14" s="643"/>
      <c r="DN14" s="643"/>
      <c r="DO14" s="643"/>
      <c r="DP14" s="644"/>
      <c r="DQ14" s="648">
        <v>765934</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240</v>
      </c>
      <c r="AA15" s="675"/>
      <c r="AB15" s="675"/>
      <c r="AC15" s="675"/>
      <c r="AD15" s="676" t="s">
        <v>129</v>
      </c>
      <c r="AE15" s="676"/>
      <c r="AF15" s="676"/>
      <c r="AG15" s="676"/>
      <c r="AH15" s="676"/>
      <c r="AI15" s="676"/>
      <c r="AJ15" s="676"/>
      <c r="AK15" s="676"/>
      <c r="AL15" s="645" t="s">
        <v>129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258976</v>
      </c>
      <c r="BH15" s="643"/>
      <c r="BI15" s="643"/>
      <c r="BJ15" s="643"/>
      <c r="BK15" s="643"/>
      <c r="BL15" s="643"/>
      <c r="BM15" s="643"/>
      <c r="BN15" s="644"/>
      <c r="BO15" s="675">
        <v>8.8000000000000007</v>
      </c>
      <c r="BP15" s="675"/>
      <c r="BQ15" s="675"/>
      <c r="BR15" s="675"/>
      <c r="BS15" s="648" t="s">
        <v>240</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1738122</v>
      </c>
      <c r="CS15" s="643"/>
      <c r="CT15" s="643"/>
      <c r="CU15" s="643"/>
      <c r="CV15" s="643"/>
      <c r="CW15" s="643"/>
      <c r="CX15" s="643"/>
      <c r="CY15" s="644"/>
      <c r="CZ15" s="675">
        <v>8.6</v>
      </c>
      <c r="DA15" s="675"/>
      <c r="DB15" s="675"/>
      <c r="DC15" s="675"/>
      <c r="DD15" s="648">
        <v>278940</v>
      </c>
      <c r="DE15" s="643"/>
      <c r="DF15" s="643"/>
      <c r="DG15" s="643"/>
      <c r="DH15" s="643"/>
      <c r="DI15" s="643"/>
      <c r="DJ15" s="643"/>
      <c r="DK15" s="643"/>
      <c r="DL15" s="643"/>
      <c r="DM15" s="643"/>
      <c r="DN15" s="643"/>
      <c r="DO15" s="643"/>
      <c r="DP15" s="644"/>
      <c r="DQ15" s="648">
        <v>1206019</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8806</v>
      </c>
      <c r="S16" s="643"/>
      <c r="T16" s="643"/>
      <c r="U16" s="643"/>
      <c r="V16" s="643"/>
      <c r="W16" s="643"/>
      <c r="X16" s="643"/>
      <c r="Y16" s="644"/>
      <c r="Z16" s="675">
        <v>0</v>
      </c>
      <c r="AA16" s="675"/>
      <c r="AB16" s="675"/>
      <c r="AC16" s="675"/>
      <c r="AD16" s="676">
        <v>8806</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240</v>
      </c>
      <c r="BH16" s="643"/>
      <c r="BI16" s="643"/>
      <c r="BJ16" s="643"/>
      <c r="BK16" s="643"/>
      <c r="BL16" s="643"/>
      <c r="BM16" s="643"/>
      <c r="BN16" s="644"/>
      <c r="BO16" s="675" t="s">
        <v>240</v>
      </c>
      <c r="BP16" s="675"/>
      <c r="BQ16" s="675"/>
      <c r="BR16" s="675"/>
      <c r="BS16" s="648" t="s">
        <v>129</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883</v>
      </c>
      <c r="CS16" s="643"/>
      <c r="CT16" s="643"/>
      <c r="CU16" s="643"/>
      <c r="CV16" s="643"/>
      <c r="CW16" s="643"/>
      <c r="CX16" s="643"/>
      <c r="CY16" s="644"/>
      <c r="CZ16" s="675">
        <v>0</v>
      </c>
      <c r="DA16" s="675"/>
      <c r="DB16" s="675"/>
      <c r="DC16" s="675"/>
      <c r="DD16" s="648" t="s">
        <v>240</v>
      </c>
      <c r="DE16" s="643"/>
      <c r="DF16" s="643"/>
      <c r="DG16" s="643"/>
      <c r="DH16" s="643"/>
      <c r="DI16" s="643"/>
      <c r="DJ16" s="643"/>
      <c r="DK16" s="643"/>
      <c r="DL16" s="643"/>
      <c r="DM16" s="643"/>
      <c r="DN16" s="643"/>
      <c r="DO16" s="643"/>
      <c r="DP16" s="644"/>
      <c r="DQ16" s="648">
        <v>883</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14691</v>
      </c>
      <c r="S17" s="643"/>
      <c r="T17" s="643"/>
      <c r="U17" s="643"/>
      <c r="V17" s="643"/>
      <c r="W17" s="643"/>
      <c r="X17" s="643"/>
      <c r="Y17" s="644"/>
      <c r="Z17" s="675">
        <v>0.1</v>
      </c>
      <c r="AA17" s="675"/>
      <c r="AB17" s="675"/>
      <c r="AC17" s="675"/>
      <c r="AD17" s="676">
        <v>14691</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240</v>
      </c>
      <c r="BH17" s="643"/>
      <c r="BI17" s="643"/>
      <c r="BJ17" s="643"/>
      <c r="BK17" s="643"/>
      <c r="BL17" s="643"/>
      <c r="BM17" s="643"/>
      <c r="BN17" s="644"/>
      <c r="BO17" s="675" t="s">
        <v>268</v>
      </c>
      <c r="BP17" s="675"/>
      <c r="BQ17" s="675"/>
      <c r="BR17" s="675"/>
      <c r="BS17" s="648" t="s">
        <v>129</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1503246</v>
      </c>
      <c r="CS17" s="643"/>
      <c r="CT17" s="643"/>
      <c r="CU17" s="643"/>
      <c r="CV17" s="643"/>
      <c r="CW17" s="643"/>
      <c r="CX17" s="643"/>
      <c r="CY17" s="644"/>
      <c r="CZ17" s="675">
        <v>7.5</v>
      </c>
      <c r="DA17" s="675"/>
      <c r="DB17" s="675"/>
      <c r="DC17" s="675"/>
      <c r="DD17" s="648" t="s">
        <v>129</v>
      </c>
      <c r="DE17" s="643"/>
      <c r="DF17" s="643"/>
      <c r="DG17" s="643"/>
      <c r="DH17" s="643"/>
      <c r="DI17" s="643"/>
      <c r="DJ17" s="643"/>
      <c r="DK17" s="643"/>
      <c r="DL17" s="643"/>
      <c r="DM17" s="643"/>
      <c r="DN17" s="643"/>
      <c r="DO17" s="643"/>
      <c r="DP17" s="644"/>
      <c r="DQ17" s="648">
        <v>1500274</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28472</v>
      </c>
      <c r="S18" s="643"/>
      <c r="T18" s="643"/>
      <c r="U18" s="643"/>
      <c r="V18" s="643"/>
      <c r="W18" s="643"/>
      <c r="X18" s="643"/>
      <c r="Y18" s="644"/>
      <c r="Z18" s="675">
        <v>0.1</v>
      </c>
      <c r="AA18" s="675"/>
      <c r="AB18" s="675"/>
      <c r="AC18" s="675"/>
      <c r="AD18" s="676">
        <v>28472</v>
      </c>
      <c r="AE18" s="676"/>
      <c r="AF18" s="676"/>
      <c r="AG18" s="676"/>
      <c r="AH18" s="676"/>
      <c r="AI18" s="676"/>
      <c r="AJ18" s="676"/>
      <c r="AK18" s="676"/>
      <c r="AL18" s="645">
        <v>0.3</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240</v>
      </c>
      <c r="BP18" s="675"/>
      <c r="BQ18" s="675"/>
      <c r="BR18" s="675"/>
      <c r="BS18" s="648" t="s">
        <v>129</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240</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20154</v>
      </c>
      <c r="S19" s="643"/>
      <c r="T19" s="643"/>
      <c r="U19" s="643"/>
      <c r="V19" s="643"/>
      <c r="W19" s="643"/>
      <c r="X19" s="643"/>
      <c r="Y19" s="644"/>
      <c r="Z19" s="675">
        <v>0.1</v>
      </c>
      <c r="AA19" s="675"/>
      <c r="AB19" s="675"/>
      <c r="AC19" s="675"/>
      <c r="AD19" s="676">
        <v>20154</v>
      </c>
      <c r="AE19" s="676"/>
      <c r="AF19" s="676"/>
      <c r="AG19" s="676"/>
      <c r="AH19" s="676"/>
      <c r="AI19" s="676"/>
      <c r="AJ19" s="676"/>
      <c r="AK19" s="676"/>
      <c r="AL19" s="645">
        <v>0.2</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2750</v>
      </c>
      <c r="BH19" s="643"/>
      <c r="BI19" s="643"/>
      <c r="BJ19" s="643"/>
      <c r="BK19" s="643"/>
      <c r="BL19" s="643"/>
      <c r="BM19" s="643"/>
      <c r="BN19" s="644"/>
      <c r="BO19" s="675">
        <v>0.1</v>
      </c>
      <c r="BP19" s="675"/>
      <c r="BQ19" s="675"/>
      <c r="BR19" s="675"/>
      <c r="BS19" s="648" t="s">
        <v>129</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3701</v>
      </c>
      <c r="S20" s="643"/>
      <c r="T20" s="643"/>
      <c r="U20" s="643"/>
      <c r="V20" s="643"/>
      <c r="W20" s="643"/>
      <c r="X20" s="643"/>
      <c r="Y20" s="644"/>
      <c r="Z20" s="675">
        <v>0</v>
      </c>
      <c r="AA20" s="675"/>
      <c r="AB20" s="675"/>
      <c r="AC20" s="675"/>
      <c r="AD20" s="676">
        <v>3701</v>
      </c>
      <c r="AE20" s="676"/>
      <c r="AF20" s="676"/>
      <c r="AG20" s="676"/>
      <c r="AH20" s="676"/>
      <c r="AI20" s="676"/>
      <c r="AJ20" s="676"/>
      <c r="AK20" s="676"/>
      <c r="AL20" s="645">
        <v>0</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2750</v>
      </c>
      <c r="BH20" s="643"/>
      <c r="BI20" s="643"/>
      <c r="BJ20" s="643"/>
      <c r="BK20" s="643"/>
      <c r="BL20" s="643"/>
      <c r="BM20" s="643"/>
      <c r="BN20" s="644"/>
      <c r="BO20" s="675">
        <v>0.1</v>
      </c>
      <c r="BP20" s="675"/>
      <c r="BQ20" s="675"/>
      <c r="BR20" s="675"/>
      <c r="BS20" s="648" t="s">
        <v>240</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20146937</v>
      </c>
      <c r="CS20" s="643"/>
      <c r="CT20" s="643"/>
      <c r="CU20" s="643"/>
      <c r="CV20" s="643"/>
      <c r="CW20" s="643"/>
      <c r="CX20" s="643"/>
      <c r="CY20" s="644"/>
      <c r="CZ20" s="675">
        <v>100</v>
      </c>
      <c r="DA20" s="675"/>
      <c r="DB20" s="675"/>
      <c r="DC20" s="675"/>
      <c r="DD20" s="648">
        <v>1604010</v>
      </c>
      <c r="DE20" s="643"/>
      <c r="DF20" s="643"/>
      <c r="DG20" s="643"/>
      <c r="DH20" s="643"/>
      <c r="DI20" s="643"/>
      <c r="DJ20" s="643"/>
      <c r="DK20" s="643"/>
      <c r="DL20" s="643"/>
      <c r="DM20" s="643"/>
      <c r="DN20" s="643"/>
      <c r="DO20" s="643"/>
      <c r="DP20" s="644"/>
      <c r="DQ20" s="648">
        <v>10888260</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4617</v>
      </c>
      <c r="S21" s="643"/>
      <c r="T21" s="643"/>
      <c r="U21" s="643"/>
      <c r="V21" s="643"/>
      <c r="W21" s="643"/>
      <c r="X21" s="643"/>
      <c r="Y21" s="644"/>
      <c r="Z21" s="675">
        <v>0</v>
      </c>
      <c r="AA21" s="675"/>
      <c r="AB21" s="675"/>
      <c r="AC21" s="675"/>
      <c r="AD21" s="676">
        <v>4617</v>
      </c>
      <c r="AE21" s="676"/>
      <c r="AF21" s="676"/>
      <c r="AG21" s="676"/>
      <c r="AH21" s="676"/>
      <c r="AI21" s="676"/>
      <c r="AJ21" s="676"/>
      <c r="AK21" s="676"/>
      <c r="AL21" s="645">
        <v>0.1</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2750</v>
      </c>
      <c r="BH21" s="643"/>
      <c r="BI21" s="643"/>
      <c r="BJ21" s="643"/>
      <c r="BK21" s="643"/>
      <c r="BL21" s="643"/>
      <c r="BM21" s="643"/>
      <c r="BN21" s="644"/>
      <c r="BO21" s="675">
        <v>0.1</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6173722</v>
      </c>
      <c r="S22" s="643"/>
      <c r="T22" s="643"/>
      <c r="U22" s="643"/>
      <c r="V22" s="643"/>
      <c r="W22" s="643"/>
      <c r="X22" s="643"/>
      <c r="Y22" s="644"/>
      <c r="Z22" s="675">
        <v>29.1</v>
      </c>
      <c r="AA22" s="675"/>
      <c r="AB22" s="675"/>
      <c r="AC22" s="675"/>
      <c r="AD22" s="676">
        <v>4981092</v>
      </c>
      <c r="AE22" s="676"/>
      <c r="AF22" s="676"/>
      <c r="AG22" s="676"/>
      <c r="AH22" s="676"/>
      <c r="AI22" s="676"/>
      <c r="AJ22" s="676"/>
      <c r="AK22" s="676"/>
      <c r="AL22" s="645">
        <v>56.2</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129</v>
      </c>
      <c r="BP22" s="675"/>
      <c r="BQ22" s="675"/>
      <c r="BR22" s="675"/>
      <c r="BS22" s="648" t="s">
        <v>240</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4981092</v>
      </c>
      <c r="S23" s="643"/>
      <c r="T23" s="643"/>
      <c r="U23" s="643"/>
      <c r="V23" s="643"/>
      <c r="W23" s="643"/>
      <c r="X23" s="643"/>
      <c r="Y23" s="644"/>
      <c r="Z23" s="675">
        <v>23.5</v>
      </c>
      <c r="AA23" s="675"/>
      <c r="AB23" s="675"/>
      <c r="AC23" s="675"/>
      <c r="AD23" s="676">
        <v>4981092</v>
      </c>
      <c r="AE23" s="676"/>
      <c r="AF23" s="676"/>
      <c r="AG23" s="676"/>
      <c r="AH23" s="676"/>
      <c r="AI23" s="676"/>
      <c r="AJ23" s="676"/>
      <c r="AK23" s="676"/>
      <c r="AL23" s="645">
        <v>56.2</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240</v>
      </c>
      <c r="BP23" s="675"/>
      <c r="BQ23" s="675"/>
      <c r="BR23" s="675"/>
      <c r="BS23" s="648" t="s">
        <v>240</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1192630</v>
      </c>
      <c r="S24" s="643"/>
      <c r="T24" s="643"/>
      <c r="U24" s="643"/>
      <c r="V24" s="643"/>
      <c r="W24" s="643"/>
      <c r="X24" s="643"/>
      <c r="Y24" s="644"/>
      <c r="Z24" s="675">
        <v>5.6</v>
      </c>
      <c r="AA24" s="675"/>
      <c r="AB24" s="675"/>
      <c r="AC24" s="675"/>
      <c r="AD24" s="676" t="s">
        <v>129</v>
      </c>
      <c r="AE24" s="676"/>
      <c r="AF24" s="676"/>
      <c r="AG24" s="676"/>
      <c r="AH24" s="676"/>
      <c r="AI24" s="676"/>
      <c r="AJ24" s="676"/>
      <c r="AK24" s="676"/>
      <c r="AL24" s="645" t="s">
        <v>240</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240</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8130826</v>
      </c>
      <c r="CS24" s="698"/>
      <c r="CT24" s="698"/>
      <c r="CU24" s="698"/>
      <c r="CV24" s="698"/>
      <c r="CW24" s="698"/>
      <c r="CX24" s="698"/>
      <c r="CY24" s="741"/>
      <c r="CZ24" s="742">
        <v>40.4</v>
      </c>
      <c r="DA24" s="715"/>
      <c r="DB24" s="715"/>
      <c r="DC24" s="745"/>
      <c r="DD24" s="740">
        <v>4655190</v>
      </c>
      <c r="DE24" s="698"/>
      <c r="DF24" s="698"/>
      <c r="DG24" s="698"/>
      <c r="DH24" s="698"/>
      <c r="DI24" s="698"/>
      <c r="DJ24" s="698"/>
      <c r="DK24" s="741"/>
      <c r="DL24" s="740">
        <v>4362993</v>
      </c>
      <c r="DM24" s="698"/>
      <c r="DN24" s="698"/>
      <c r="DO24" s="698"/>
      <c r="DP24" s="698"/>
      <c r="DQ24" s="698"/>
      <c r="DR24" s="698"/>
      <c r="DS24" s="698"/>
      <c r="DT24" s="698"/>
      <c r="DU24" s="698"/>
      <c r="DV24" s="741"/>
      <c r="DW24" s="742">
        <v>47.4</v>
      </c>
      <c r="DX24" s="715"/>
      <c r="DY24" s="715"/>
      <c r="DZ24" s="715"/>
      <c r="EA24" s="715"/>
      <c r="EB24" s="715"/>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240</v>
      </c>
      <c r="AE25" s="676"/>
      <c r="AF25" s="676"/>
      <c r="AG25" s="676"/>
      <c r="AH25" s="676"/>
      <c r="AI25" s="676"/>
      <c r="AJ25" s="676"/>
      <c r="AK25" s="676"/>
      <c r="AL25" s="645" t="s">
        <v>240</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268</v>
      </c>
      <c r="BP25" s="675"/>
      <c r="BQ25" s="675"/>
      <c r="BR25" s="675"/>
      <c r="BS25" s="648" t="s">
        <v>129</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2198108</v>
      </c>
      <c r="CS25" s="661"/>
      <c r="CT25" s="661"/>
      <c r="CU25" s="661"/>
      <c r="CV25" s="661"/>
      <c r="CW25" s="661"/>
      <c r="CX25" s="661"/>
      <c r="CY25" s="662"/>
      <c r="CZ25" s="645">
        <v>10.9</v>
      </c>
      <c r="DA25" s="663"/>
      <c r="DB25" s="663"/>
      <c r="DC25" s="664"/>
      <c r="DD25" s="648">
        <v>2057737</v>
      </c>
      <c r="DE25" s="661"/>
      <c r="DF25" s="661"/>
      <c r="DG25" s="661"/>
      <c r="DH25" s="661"/>
      <c r="DI25" s="661"/>
      <c r="DJ25" s="661"/>
      <c r="DK25" s="662"/>
      <c r="DL25" s="648">
        <v>1832159</v>
      </c>
      <c r="DM25" s="661"/>
      <c r="DN25" s="661"/>
      <c r="DO25" s="661"/>
      <c r="DP25" s="661"/>
      <c r="DQ25" s="661"/>
      <c r="DR25" s="661"/>
      <c r="DS25" s="661"/>
      <c r="DT25" s="661"/>
      <c r="DU25" s="661"/>
      <c r="DV25" s="662"/>
      <c r="DW25" s="645">
        <v>19.899999999999999</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10028057</v>
      </c>
      <c r="S26" s="643"/>
      <c r="T26" s="643"/>
      <c r="U26" s="643"/>
      <c r="V26" s="643"/>
      <c r="W26" s="643"/>
      <c r="X26" s="643"/>
      <c r="Y26" s="644"/>
      <c r="Z26" s="675">
        <v>47.3</v>
      </c>
      <c r="AA26" s="675"/>
      <c r="AB26" s="675"/>
      <c r="AC26" s="675"/>
      <c r="AD26" s="676">
        <v>8835427</v>
      </c>
      <c r="AE26" s="676"/>
      <c r="AF26" s="676"/>
      <c r="AG26" s="676"/>
      <c r="AH26" s="676"/>
      <c r="AI26" s="676"/>
      <c r="AJ26" s="676"/>
      <c r="AK26" s="676"/>
      <c r="AL26" s="645">
        <v>99.7</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1308490</v>
      </c>
      <c r="CS26" s="643"/>
      <c r="CT26" s="643"/>
      <c r="CU26" s="643"/>
      <c r="CV26" s="643"/>
      <c r="CW26" s="643"/>
      <c r="CX26" s="643"/>
      <c r="CY26" s="644"/>
      <c r="CZ26" s="645">
        <v>6.5</v>
      </c>
      <c r="DA26" s="663"/>
      <c r="DB26" s="663"/>
      <c r="DC26" s="664"/>
      <c r="DD26" s="648">
        <v>1220019</v>
      </c>
      <c r="DE26" s="643"/>
      <c r="DF26" s="643"/>
      <c r="DG26" s="643"/>
      <c r="DH26" s="643"/>
      <c r="DI26" s="643"/>
      <c r="DJ26" s="643"/>
      <c r="DK26" s="644"/>
      <c r="DL26" s="648" t="s">
        <v>240</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4329</v>
      </c>
      <c r="S27" s="643"/>
      <c r="T27" s="643"/>
      <c r="U27" s="643"/>
      <c r="V27" s="643"/>
      <c r="W27" s="643"/>
      <c r="X27" s="643"/>
      <c r="Y27" s="644"/>
      <c r="Z27" s="675">
        <v>0</v>
      </c>
      <c r="AA27" s="675"/>
      <c r="AB27" s="675"/>
      <c r="AC27" s="675"/>
      <c r="AD27" s="676">
        <v>4329</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2944921</v>
      </c>
      <c r="BH27" s="643"/>
      <c r="BI27" s="643"/>
      <c r="BJ27" s="643"/>
      <c r="BK27" s="643"/>
      <c r="BL27" s="643"/>
      <c r="BM27" s="643"/>
      <c r="BN27" s="644"/>
      <c r="BO27" s="675">
        <v>100</v>
      </c>
      <c r="BP27" s="675"/>
      <c r="BQ27" s="675"/>
      <c r="BR27" s="675"/>
      <c r="BS27" s="648">
        <v>194395</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4429472</v>
      </c>
      <c r="CS27" s="661"/>
      <c r="CT27" s="661"/>
      <c r="CU27" s="661"/>
      <c r="CV27" s="661"/>
      <c r="CW27" s="661"/>
      <c r="CX27" s="661"/>
      <c r="CY27" s="662"/>
      <c r="CZ27" s="645">
        <v>22</v>
      </c>
      <c r="DA27" s="663"/>
      <c r="DB27" s="663"/>
      <c r="DC27" s="664"/>
      <c r="DD27" s="648">
        <v>1097179</v>
      </c>
      <c r="DE27" s="661"/>
      <c r="DF27" s="661"/>
      <c r="DG27" s="661"/>
      <c r="DH27" s="661"/>
      <c r="DI27" s="661"/>
      <c r="DJ27" s="661"/>
      <c r="DK27" s="662"/>
      <c r="DL27" s="648">
        <v>1030560</v>
      </c>
      <c r="DM27" s="661"/>
      <c r="DN27" s="661"/>
      <c r="DO27" s="661"/>
      <c r="DP27" s="661"/>
      <c r="DQ27" s="661"/>
      <c r="DR27" s="661"/>
      <c r="DS27" s="661"/>
      <c r="DT27" s="661"/>
      <c r="DU27" s="661"/>
      <c r="DV27" s="662"/>
      <c r="DW27" s="645">
        <v>11.2</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144649</v>
      </c>
      <c r="S28" s="643"/>
      <c r="T28" s="643"/>
      <c r="U28" s="643"/>
      <c r="V28" s="643"/>
      <c r="W28" s="643"/>
      <c r="X28" s="643"/>
      <c r="Y28" s="644"/>
      <c r="Z28" s="675">
        <v>0.7</v>
      </c>
      <c r="AA28" s="675"/>
      <c r="AB28" s="675"/>
      <c r="AC28" s="675"/>
      <c r="AD28" s="676" t="s">
        <v>240</v>
      </c>
      <c r="AE28" s="676"/>
      <c r="AF28" s="676"/>
      <c r="AG28" s="676"/>
      <c r="AH28" s="676"/>
      <c r="AI28" s="676"/>
      <c r="AJ28" s="676"/>
      <c r="AK28" s="676"/>
      <c r="AL28" s="645" t="s">
        <v>268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1503246</v>
      </c>
      <c r="CS28" s="643"/>
      <c r="CT28" s="643"/>
      <c r="CU28" s="643"/>
      <c r="CV28" s="643"/>
      <c r="CW28" s="643"/>
      <c r="CX28" s="643"/>
      <c r="CY28" s="644"/>
      <c r="CZ28" s="645">
        <v>7.5</v>
      </c>
      <c r="DA28" s="663"/>
      <c r="DB28" s="663"/>
      <c r="DC28" s="664"/>
      <c r="DD28" s="648">
        <v>1500274</v>
      </c>
      <c r="DE28" s="643"/>
      <c r="DF28" s="643"/>
      <c r="DG28" s="643"/>
      <c r="DH28" s="643"/>
      <c r="DI28" s="643"/>
      <c r="DJ28" s="643"/>
      <c r="DK28" s="644"/>
      <c r="DL28" s="648">
        <v>1500274</v>
      </c>
      <c r="DM28" s="643"/>
      <c r="DN28" s="643"/>
      <c r="DO28" s="643"/>
      <c r="DP28" s="643"/>
      <c r="DQ28" s="643"/>
      <c r="DR28" s="643"/>
      <c r="DS28" s="643"/>
      <c r="DT28" s="643"/>
      <c r="DU28" s="643"/>
      <c r="DV28" s="644"/>
      <c r="DW28" s="645">
        <v>16.3</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73748</v>
      </c>
      <c r="S29" s="643"/>
      <c r="T29" s="643"/>
      <c r="U29" s="643"/>
      <c r="V29" s="643"/>
      <c r="W29" s="643"/>
      <c r="X29" s="643"/>
      <c r="Y29" s="644"/>
      <c r="Z29" s="675">
        <v>0.3</v>
      </c>
      <c r="AA29" s="675"/>
      <c r="AB29" s="675"/>
      <c r="AC29" s="675"/>
      <c r="AD29" s="676">
        <v>5201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69</v>
      </c>
      <c r="CG29" s="686"/>
      <c r="CH29" s="686"/>
      <c r="CI29" s="686"/>
      <c r="CJ29" s="686"/>
      <c r="CK29" s="686"/>
      <c r="CL29" s="686"/>
      <c r="CM29" s="686"/>
      <c r="CN29" s="686"/>
      <c r="CO29" s="686"/>
      <c r="CP29" s="686"/>
      <c r="CQ29" s="687"/>
      <c r="CR29" s="642">
        <v>1503174</v>
      </c>
      <c r="CS29" s="661"/>
      <c r="CT29" s="661"/>
      <c r="CU29" s="661"/>
      <c r="CV29" s="661"/>
      <c r="CW29" s="661"/>
      <c r="CX29" s="661"/>
      <c r="CY29" s="662"/>
      <c r="CZ29" s="645">
        <v>7.5</v>
      </c>
      <c r="DA29" s="663"/>
      <c r="DB29" s="663"/>
      <c r="DC29" s="664"/>
      <c r="DD29" s="648">
        <v>1500202</v>
      </c>
      <c r="DE29" s="661"/>
      <c r="DF29" s="661"/>
      <c r="DG29" s="661"/>
      <c r="DH29" s="661"/>
      <c r="DI29" s="661"/>
      <c r="DJ29" s="661"/>
      <c r="DK29" s="662"/>
      <c r="DL29" s="648">
        <v>1500202</v>
      </c>
      <c r="DM29" s="661"/>
      <c r="DN29" s="661"/>
      <c r="DO29" s="661"/>
      <c r="DP29" s="661"/>
      <c r="DQ29" s="661"/>
      <c r="DR29" s="661"/>
      <c r="DS29" s="661"/>
      <c r="DT29" s="661"/>
      <c r="DU29" s="661"/>
      <c r="DV29" s="662"/>
      <c r="DW29" s="645">
        <v>16.3</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86693</v>
      </c>
      <c r="S30" s="643"/>
      <c r="T30" s="643"/>
      <c r="U30" s="643"/>
      <c r="V30" s="643"/>
      <c r="W30" s="643"/>
      <c r="X30" s="643"/>
      <c r="Y30" s="644"/>
      <c r="Z30" s="675">
        <v>0.4</v>
      </c>
      <c r="AA30" s="675"/>
      <c r="AB30" s="675"/>
      <c r="AC30" s="675"/>
      <c r="AD30" s="676" t="s">
        <v>129</v>
      </c>
      <c r="AE30" s="676"/>
      <c r="AF30" s="676"/>
      <c r="AG30" s="676"/>
      <c r="AH30" s="676"/>
      <c r="AI30" s="676"/>
      <c r="AJ30" s="676"/>
      <c r="AK30" s="676"/>
      <c r="AL30" s="645" t="s">
        <v>240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1433285</v>
      </c>
      <c r="CS30" s="643"/>
      <c r="CT30" s="643"/>
      <c r="CU30" s="643"/>
      <c r="CV30" s="643"/>
      <c r="CW30" s="643"/>
      <c r="CX30" s="643"/>
      <c r="CY30" s="644"/>
      <c r="CZ30" s="645">
        <v>7.1</v>
      </c>
      <c r="DA30" s="663"/>
      <c r="DB30" s="663"/>
      <c r="DC30" s="664"/>
      <c r="DD30" s="648">
        <v>1430487</v>
      </c>
      <c r="DE30" s="643"/>
      <c r="DF30" s="643"/>
      <c r="DG30" s="643"/>
      <c r="DH30" s="643"/>
      <c r="DI30" s="643"/>
      <c r="DJ30" s="643"/>
      <c r="DK30" s="644"/>
      <c r="DL30" s="648">
        <v>1430487</v>
      </c>
      <c r="DM30" s="643"/>
      <c r="DN30" s="643"/>
      <c r="DO30" s="643"/>
      <c r="DP30" s="643"/>
      <c r="DQ30" s="643"/>
      <c r="DR30" s="643"/>
      <c r="DS30" s="643"/>
      <c r="DT30" s="643"/>
      <c r="DU30" s="643"/>
      <c r="DV30" s="644"/>
      <c r="DW30" s="645">
        <v>15.6</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7285255</v>
      </c>
      <c r="S31" s="643"/>
      <c r="T31" s="643"/>
      <c r="U31" s="643"/>
      <c r="V31" s="643"/>
      <c r="W31" s="643"/>
      <c r="X31" s="643"/>
      <c r="Y31" s="644"/>
      <c r="Z31" s="675">
        <v>34.299999999999997</v>
      </c>
      <c r="AA31" s="675"/>
      <c r="AB31" s="675"/>
      <c r="AC31" s="675"/>
      <c r="AD31" s="676" t="s">
        <v>240</v>
      </c>
      <c r="AE31" s="676"/>
      <c r="AF31" s="676"/>
      <c r="AG31" s="676"/>
      <c r="AH31" s="676"/>
      <c r="AI31" s="676"/>
      <c r="AJ31" s="676"/>
      <c r="AK31" s="676"/>
      <c r="AL31" s="645" t="s">
        <v>129</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98.8</v>
      </c>
      <c r="BH31" s="714"/>
      <c r="BI31" s="714"/>
      <c r="BJ31" s="714"/>
      <c r="BK31" s="714"/>
      <c r="BL31" s="714"/>
      <c r="BM31" s="715">
        <v>95.2</v>
      </c>
      <c r="BN31" s="714"/>
      <c r="BO31" s="714"/>
      <c r="BP31" s="714"/>
      <c r="BQ31" s="716"/>
      <c r="BR31" s="713">
        <v>98.7</v>
      </c>
      <c r="BS31" s="714"/>
      <c r="BT31" s="714"/>
      <c r="BU31" s="714"/>
      <c r="BV31" s="714"/>
      <c r="BW31" s="714"/>
      <c r="BX31" s="715">
        <v>95</v>
      </c>
      <c r="BY31" s="714"/>
      <c r="BZ31" s="714"/>
      <c r="CA31" s="714"/>
      <c r="CB31" s="716"/>
      <c r="CD31" s="733"/>
      <c r="CE31" s="734"/>
      <c r="CF31" s="689" t="s">
        <v>314</v>
      </c>
      <c r="CG31" s="686"/>
      <c r="CH31" s="686"/>
      <c r="CI31" s="686"/>
      <c r="CJ31" s="686"/>
      <c r="CK31" s="686"/>
      <c r="CL31" s="686"/>
      <c r="CM31" s="686"/>
      <c r="CN31" s="686"/>
      <c r="CO31" s="686"/>
      <c r="CP31" s="686"/>
      <c r="CQ31" s="687"/>
      <c r="CR31" s="642">
        <v>69889</v>
      </c>
      <c r="CS31" s="661"/>
      <c r="CT31" s="661"/>
      <c r="CU31" s="661"/>
      <c r="CV31" s="661"/>
      <c r="CW31" s="661"/>
      <c r="CX31" s="661"/>
      <c r="CY31" s="662"/>
      <c r="CZ31" s="645">
        <v>0.3</v>
      </c>
      <c r="DA31" s="663"/>
      <c r="DB31" s="663"/>
      <c r="DC31" s="664"/>
      <c r="DD31" s="648">
        <v>69715</v>
      </c>
      <c r="DE31" s="661"/>
      <c r="DF31" s="661"/>
      <c r="DG31" s="661"/>
      <c r="DH31" s="661"/>
      <c r="DI31" s="661"/>
      <c r="DJ31" s="661"/>
      <c r="DK31" s="662"/>
      <c r="DL31" s="648">
        <v>69715</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129</v>
      </c>
      <c r="S32" s="643"/>
      <c r="T32" s="643"/>
      <c r="U32" s="643"/>
      <c r="V32" s="643"/>
      <c r="W32" s="643"/>
      <c r="X32" s="643"/>
      <c r="Y32" s="644"/>
      <c r="Z32" s="675" t="s">
        <v>129</v>
      </c>
      <c r="AA32" s="675"/>
      <c r="AB32" s="675"/>
      <c r="AC32" s="675"/>
      <c r="AD32" s="676" t="s">
        <v>240</v>
      </c>
      <c r="AE32" s="676"/>
      <c r="AF32" s="676"/>
      <c r="AG32" s="676"/>
      <c r="AH32" s="676"/>
      <c r="AI32" s="676"/>
      <c r="AJ32" s="676"/>
      <c r="AK32" s="676"/>
      <c r="AL32" s="645" t="s">
        <v>240</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99.3</v>
      </c>
      <c r="BH32" s="661"/>
      <c r="BI32" s="661"/>
      <c r="BJ32" s="661"/>
      <c r="BK32" s="661"/>
      <c r="BL32" s="661"/>
      <c r="BM32" s="646">
        <v>96.3</v>
      </c>
      <c r="BN32" s="727"/>
      <c r="BO32" s="727"/>
      <c r="BP32" s="727"/>
      <c r="BQ32" s="685"/>
      <c r="BR32" s="726">
        <v>99.2</v>
      </c>
      <c r="BS32" s="661"/>
      <c r="BT32" s="661"/>
      <c r="BU32" s="661"/>
      <c r="BV32" s="661"/>
      <c r="BW32" s="661"/>
      <c r="BX32" s="646">
        <v>96.1</v>
      </c>
      <c r="BY32" s="727"/>
      <c r="BZ32" s="727"/>
      <c r="CA32" s="727"/>
      <c r="CB32" s="685"/>
      <c r="CD32" s="735"/>
      <c r="CE32" s="736"/>
      <c r="CF32" s="689" t="s">
        <v>318</v>
      </c>
      <c r="CG32" s="686"/>
      <c r="CH32" s="686"/>
      <c r="CI32" s="686"/>
      <c r="CJ32" s="686"/>
      <c r="CK32" s="686"/>
      <c r="CL32" s="686"/>
      <c r="CM32" s="686"/>
      <c r="CN32" s="686"/>
      <c r="CO32" s="686"/>
      <c r="CP32" s="686"/>
      <c r="CQ32" s="687"/>
      <c r="CR32" s="642">
        <v>72</v>
      </c>
      <c r="CS32" s="643"/>
      <c r="CT32" s="643"/>
      <c r="CU32" s="643"/>
      <c r="CV32" s="643"/>
      <c r="CW32" s="643"/>
      <c r="CX32" s="643"/>
      <c r="CY32" s="644"/>
      <c r="CZ32" s="645">
        <v>0</v>
      </c>
      <c r="DA32" s="663"/>
      <c r="DB32" s="663"/>
      <c r="DC32" s="664"/>
      <c r="DD32" s="648">
        <v>72</v>
      </c>
      <c r="DE32" s="643"/>
      <c r="DF32" s="643"/>
      <c r="DG32" s="643"/>
      <c r="DH32" s="643"/>
      <c r="DI32" s="643"/>
      <c r="DJ32" s="643"/>
      <c r="DK32" s="644"/>
      <c r="DL32" s="648">
        <v>72</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1328329</v>
      </c>
      <c r="S33" s="643"/>
      <c r="T33" s="643"/>
      <c r="U33" s="643"/>
      <c r="V33" s="643"/>
      <c r="W33" s="643"/>
      <c r="X33" s="643"/>
      <c r="Y33" s="644"/>
      <c r="Z33" s="675">
        <v>6.3</v>
      </c>
      <c r="AA33" s="675"/>
      <c r="AB33" s="675"/>
      <c r="AC33" s="675"/>
      <c r="AD33" s="676" t="s">
        <v>129</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98.1</v>
      </c>
      <c r="BH33" s="627"/>
      <c r="BI33" s="627"/>
      <c r="BJ33" s="627"/>
      <c r="BK33" s="627"/>
      <c r="BL33" s="627"/>
      <c r="BM33" s="669">
        <v>93.1</v>
      </c>
      <c r="BN33" s="627"/>
      <c r="BO33" s="627"/>
      <c r="BP33" s="627"/>
      <c r="BQ33" s="671"/>
      <c r="BR33" s="709">
        <v>98</v>
      </c>
      <c r="BS33" s="627"/>
      <c r="BT33" s="627"/>
      <c r="BU33" s="627"/>
      <c r="BV33" s="627"/>
      <c r="BW33" s="627"/>
      <c r="BX33" s="669">
        <v>92.8</v>
      </c>
      <c r="BY33" s="627"/>
      <c r="BZ33" s="627"/>
      <c r="CA33" s="627"/>
      <c r="CB33" s="671"/>
      <c r="CD33" s="689" t="s">
        <v>321</v>
      </c>
      <c r="CE33" s="686"/>
      <c r="CF33" s="686"/>
      <c r="CG33" s="686"/>
      <c r="CH33" s="686"/>
      <c r="CI33" s="686"/>
      <c r="CJ33" s="686"/>
      <c r="CK33" s="686"/>
      <c r="CL33" s="686"/>
      <c r="CM33" s="686"/>
      <c r="CN33" s="686"/>
      <c r="CO33" s="686"/>
      <c r="CP33" s="686"/>
      <c r="CQ33" s="687"/>
      <c r="CR33" s="642">
        <v>10411218</v>
      </c>
      <c r="CS33" s="661"/>
      <c r="CT33" s="661"/>
      <c r="CU33" s="661"/>
      <c r="CV33" s="661"/>
      <c r="CW33" s="661"/>
      <c r="CX33" s="661"/>
      <c r="CY33" s="662"/>
      <c r="CZ33" s="645">
        <v>51.7</v>
      </c>
      <c r="DA33" s="663"/>
      <c r="DB33" s="663"/>
      <c r="DC33" s="664"/>
      <c r="DD33" s="648">
        <v>5724189</v>
      </c>
      <c r="DE33" s="661"/>
      <c r="DF33" s="661"/>
      <c r="DG33" s="661"/>
      <c r="DH33" s="661"/>
      <c r="DI33" s="661"/>
      <c r="DJ33" s="661"/>
      <c r="DK33" s="662"/>
      <c r="DL33" s="648">
        <v>3950599</v>
      </c>
      <c r="DM33" s="661"/>
      <c r="DN33" s="661"/>
      <c r="DO33" s="661"/>
      <c r="DP33" s="661"/>
      <c r="DQ33" s="661"/>
      <c r="DR33" s="661"/>
      <c r="DS33" s="661"/>
      <c r="DT33" s="661"/>
      <c r="DU33" s="661"/>
      <c r="DV33" s="662"/>
      <c r="DW33" s="645">
        <v>42.9</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9131</v>
      </c>
      <c r="S34" s="643"/>
      <c r="T34" s="643"/>
      <c r="U34" s="643"/>
      <c r="V34" s="643"/>
      <c r="W34" s="643"/>
      <c r="X34" s="643"/>
      <c r="Y34" s="644"/>
      <c r="Z34" s="675">
        <v>0</v>
      </c>
      <c r="AA34" s="675"/>
      <c r="AB34" s="675"/>
      <c r="AC34" s="675"/>
      <c r="AD34" s="676">
        <v>5126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1957392</v>
      </c>
      <c r="CS34" s="643"/>
      <c r="CT34" s="643"/>
      <c r="CU34" s="643"/>
      <c r="CV34" s="643"/>
      <c r="CW34" s="643"/>
      <c r="CX34" s="643"/>
      <c r="CY34" s="644"/>
      <c r="CZ34" s="645">
        <v>9.6999999999999993</v>
      </c>
      <c r="DA34" s="663"/>
      <c r="DB34" s="663"/>
      <c r="DC34" s="664"/>
      <c r="DD34" s="648">
        <v>1481147</v>
      </c>
      <c r="DE34" s="643"/>
      <c r="DF34" s="643"/>
      <c r="DG34" s="643"/>
      <c r="DH34" s="643"/>
      <c r="DI34" s="643"/>
      <c r="DJ34" s="643"/>
      <c r="DK34" s="644"/>
      <c r="DL34" s="648">
        <v>1101419</v>
      </c>
      <c r="DM34" s="643"/>
      <c r="DN34" s="643"/>
      <c r="DO34" s="643"/>
      <c r="DP34" s="643"/>
      <c r="DQ34" s="643"/>
      <c r="DR34" s="643"/>
      <c r="DS34" s="643"/>
      <c r="DT34" s="643"/>
      <c r="DU34" s="643"/>
      <c r="DV34" s="644"/>
      <c r="DW34" s="645">
        <v>12</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148316</v>
      </c>
      <c r="S35" s="643"/>
      <c r="T35" s="643"/>
      <c r="U35" s="643"/>
      <c r="V35" s="643"/>
      <c r="W35" s="643"/>
      <c r="X35" s="643"/>
      <c r="Y35" s="644"/>
      <c r="Z35" s="675">
        <v>0.7</v>
      </c>
      <c r="AA35" s="675"/>
      <c r="AB35" s="675"/>
      <c r="AC35" s="675"/>
      <c r="AD35" s="676" t="s">
        <v>240</v>
      </c>
      <c r="AE35" s="676"/>
      <c r="AF35" s="676"/>
      <c r="AG35" s="676"/>
      <c r="AH35" s="676"/>
      <c r="AI35" s="676"/>
      <c r="AJ35" s="676"/>
      <c r="AK35" s="676"/>
      <c r="AL35" s="645" t="s">
        <v>240</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410825</v>
      </c>
      <c r="CS35" s="661"/>
      <c r="CT35" s="661"/>
      <c r="CU35" s="661"/>
      <c r="CV35" s="661"/>
      <c r="CW35" s="661"/>
      <c r="CX35" s="661"/>
      <c r="CY35" s="662"/>
      <c r="CZ35" s="645">
        <v>2</v>
      </c>
      <c r="DA35" s="663"/>
      <c r="DB35" s="663"/>
      <c r="DC35" s="664"/>
      <c r="DD35" s="648">
        <v>357557</v>
      </c>
      <c r="DE35" s="661"/>
      <c r="DF35" s="661"/>
      <c r="DG35" s="661"/>
      <c r="DH35" s="661"/>
      <c r="DI35" s="661"/>
      <c r="DJ35" s="661"/>
      <c r="DK35" s="662"/>
      <c r="DL35" s="648">
        <v>334476</v>
      </c>
      <c r="DM35" s="661"/>
      <c r="DN35" s="661"/>
      <c r="DO35" s="661"/>
      <c r="DP35" s="661"/>
      <c r="DQ35" s="661"/>
      <c r="DR35" s="661"/>
      <c r="DS35" s="661"/>
      <c r="DT35" s="661"/>
      <c r="DU35" s="661"/>
      <c r="DV35" s="662"/>
      <c r="DW35" s="645">
        <v>3.6</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328363</v>
      </c>
      <c r="S36" s="643"/>
      <c r="T36" s="643"/>
      <c r="U36" s="643"/>
      <c r="V36" s="643"/>
      <c r="W36" s="643"/>
      <c r="X36" s="643"/>
      <c r="Y36" s="644"/>
      <c r="Z36" s="675">
        <v>1.5</v>
      </c>
      <c r="AA36" s="675"/>
      <c r="AB36" s="675"/>
      <c r="AC36" s="675"/>
      <c r="AD36" s="676" t="s">
        <v>268</v>
      </c>
      <c r="AE36" s="676"/>
      <c r="AF36" s="676"/>
      <c r="AG36" s="676"/>
      <c r="AH36" s="676"/>
      <c r="AI36" s="676"/>
      <c r="AJ36" s="676"/>
      <c r="AK36" s="676"/>
      <c r="AL36" s="645" t="s">
        <v>240</v>
      </c>
      <c r="AM36" s="646"/>
      <c r="AN36" s="646"/>
      <c r="AO36" s="677"/>
      <c r="AP36" s="235"/>
      <c r="AQ36" s="694" t="s">
        <v>329</v>
      </c>
      <c r="AR36" s="695"/>
      <c r="AS36" s="695"/>
      <c r="AT36" s="695"/>
      <c r="AU36" s="695"/>
      <c r="AV36" s="695"/>
      <c r="AW36" s="695"/>
      <c r="AX36" s="695"/>
      <c r="AY36" s="696"/>
      <c r="AZ36" s="697">
        <v>2321388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99992</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6030529</v>
      </c>
      <c r="CS36" s="643"/>
      <c r="CT36" s="643"/>
      <c r="CU36" s="643"/>
      <c r="CV36" s="643"/>
      <c r="CW36" s="643"/>
      <c r="CX36" s="643"/>
      <c r="CY36" s="644"/>
      <c r="CZ36" s="645">
        <v>29.9</v>
      </c>
      <c r="DA36" s="663"/>
      <c r="DB36" s="663"/>
      <c r="DC36" s="664"/>
      <c r="DD36" s="648">
        <v>2339452</v>
      </c>
      <c r="DE36" s="643"/>
      <c r="DF36" s="643"/>
      <c r="DG36" s="643"/>
      <c r="DH36" s="643"/>
      <c r="DI36" s="643"/>
      <c r="DJ36" s="643"/>
      <c r="DK36" s="644"/>
      <c r="DL36" s="648">
        <v>1397701</v>
      </c>
      <c r="DM36" s="643"/>
      <c r="DN36" s="643"/>
      <c r="DO36" s="643"/>
      <c r="DP36" s="643"/>
      <c r="DQ36" s="643"/>
      <c r="DR36" s="643"/>
      <c r="DS36" s="643"/>
      <c r="DT36" s="643"/>
      <c r="DU36" s="643"/>
      <c r="DV36" s="644"/>
      <c r="DW36" s="645">
        <v>15.2</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464259</v>
      </c>
      <c r="S37" s="643"/>
      <c r="T37" s="643"/>
      <c r="U37" s="643"/>
      <c r="V37" s="643"/>
      <c r="W37" s="643"/>
      <c r="X37" s="643"/>
      <c r="Y37" s="644"/>
      <c r="Z37" s="675">
        <v>2.2000000000000002</v>
      </c>
      <c r="AA37" s="675"/>
      <c r="AB37" s="675"/>
      <c r="AC37" s="675"/>
      <c r="AD37" s="676" t="s">
        <v>129</v>
      </c>
      <c r="AE37" s="676"/>
      <c r="AF37" s="676"/>
      <c r="AG37" s="676"/>
      <c r="AH37" s="676"/>
      <c r="AI37" s="676"/>
      <c r="AJ37" s="676"/>
      <c r="AK37" s="676"/>
      <c r="AL37" s="645" t="s">
        <v>240</v>
      </c>
      <c r="AM37" s="646"/>
      <c r="AN37" s="646"/>
      <c r="AO37" s="677"/>
      <c r="AQ37" s="682" t="s">
        <v>333</v>
      </c>
      <c r="AR37" s="683"/>
      <c r="AS37" s="683"/>
      <c r="AT37" s="683"/>
      <c r="AU37" s="683"/>
      <c r="AV37" s="683"/>
      <c r="AW37" s="683"/>
      <c r="AX37" s="683"/>
      <c r="AY37" s="684"/>
      <c r="AZ37" s="642">
        <v>473049</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105643</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962825</v>
      </c>
      <c r="CS37" s="661"/>
      <c r="CT37" s="661"/>
      <c r="CU37" s="661"/>
      <c r="CV37" s="661"/>
      <c r="CW37" s="661"/>
      <c r="CX37" s="661"/>
      <c r="CY37" s="662"/>
      <c r="CZ37" s="645">
        <v>4.8</v>
      </c>
      <c r="DA37" s="663"/>
      <c r="DB37" s="663"/>
      <c r="DC37" s="664"/>
      <c r="DD37" s="648">
        <v>898376</v>
      </c>
      <c r="DE37" s="661"/>
      <c r="DF37" s="661"/>
      <c r="DG37" s="661"/>
      <c r="DH37" s="661"/>
      <c r="DI37" s="661"/>
      <c r="DJ37" s="661"/>
      <c r="DK37" s="662"/>
      <c r="DL37" s="648">
        <v>898356</v>
      </c>
      <c r="DM37" s="661"/>
      <c r="DN37" s="661"/>
      <c r="DO37" s="661"/>
      <c r="DP37" s="661"/>
      <c r="DQ37" s="661"/>
      <c r="DR37" s="661"/>
      <c r="DS37" s="661"/>
      <c r="DT37" s="661"/>
      <c r="DU37" s="661"/>
      <c r="DV37" s="662"/>
      <c r="DW37" s="645">
        <v>9.8000000000000007</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314578</v>
      </c>
      <c r="S38" s="643"/>
      <c r="T38" s="643"/>
      <c r="U38" s="643"/>
      <c r="V38" s="643"/>
      <c r="W38" s="643"/>
      <c r="X38" s="643"/>
      <c r="Y38" s="644"/>
      <c r="Z38" s="675">
        <v>1.5</v>
      </c>
      <c r="AA38" s="675"/>
      <c r="AB38" s="675"/>
      <c r="AC38" s="675"/>
      <c r="AD38" s="676">
        <v>13132</v>
      </c>
      <c r="AE38" s="676"/>
      <c r="AF38" s="676"/>
      <c r="AG38" s="676"/>
      <c r="AH38" s="676"/>
      <c r="AI38" s="676"/>
      <c r="AJ38" s="676"/>
      <c r="AK38" s="676"/>
      <c r="AL38" s="645">
        <v>0.1</v>
      </c>
      <c r="AM38" s="646"/>
      <c r="AN38" s="646"/>
      <c r="AO38" s="677"/>
      <c r="AQ38" s="682" t="s">
        <v>337</v>
      </c>
      <c r="AR38" s="683"/>
      <c r="AS38" s="683"/>
      <c r="AT38" s="683"/>
      <c r="AU38" s="683"/>
      <c r="AV38" s="683"/>
      <c r="AW38" s="683"/>
      <c r="AX38" s="683"/>
      <c r="AY38" s="684"/>
      <c r="AZ38" s="642">
        <v>385452</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5150</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1475530</v>
      </c>
      <c r="CS38" s="643"/>
      <c r="CT38" s="643"/>
      <c r="CU38" s="643"/>
      <c r="CV38" s="643"/>
      <c r="CW38" s="643"/>
      <c r="CX38" s="643"/>
      <c r="CY38" s="644"/>
      <c r="CZ38" s="645">
        <v>7.3</v>
      </c>
      <c r="DA38" s="663"/>
      <c r="DB38" s="663"/>
      <c r="DC38" s="664"/>
      <c r="DD38" s="648">
        <v>1160482</v>
      </c>
      <c r="DE38" s="643"/>
      <c r="DF38" s="643"/>
      <c r="DG38" s="643"/>
      <c r="DH38" s="643"/>
      <c r="DI38" s="643"/>
      <c r="DJ38" s="643"/>
      <c r="DK38" s="644"/>
      <c r="DL38" s="648">
        <v>1117003</v>
      </c>
      <c r="DM38" s="643"/>
      <c r="DN38" s="643"/>
      <c r="DO38" s="643"/>
      <c r="DP38" s="643"/>
      <c r="DQ38" s="643"/>
      <c r="DR38" s="643"/>
      <c r="DS38" s="643"/>
      <c r="DT38" s="643"/>
      <c r="DU38" s="643"/>
      <c r="DV38" s="644"/>
      <c r="DW38" s="645">
        <v>12.1</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1000593</v>
      </c>
      <c r="S39" s="643"/>
      <c r="T39" s="643"/>
      <c r="U39" s="643"/>
      <c r="V39" s="643"/>
      <c r="W39" s="643"/>
      <c r="X39" s="643"/>
      <c r="Y39" s="644"/>
      <c r="Z39" s="675">
        <v>4.7</v>
      </c>
      <c r="AA39" s="675"/>
      <c r="AB39" s="675"/>
      <c r="AC39" s="675"/>
      <c r="AD39" s="676" t="s">
        <v>129</v>
      </c>
      <c r="AE39" s="676"/>
      <c r="AF39" s="676"/>
      <c r="AG39" s="676"/>
      <c r="AH39" s="676"/>
      <c r="AI39" s="676"/>
      <c r="AJ39" s="676"/>
      <c r="AK39" s="676"/>
      <c r="AL39" s="645" t="s">
        <v>240</v>
      </c>
      <c r="AM39" s="646"/>
      <c r="AN39" s="646"/>
      <c r="AO39" s="677"/>
      <c r="AQ39" s="682" t="s">
        <v>341</v>
      </c>
      <c r="AR39" s="683"/>
      <c r="AS39" s="683"/>
      <c r="AT39" s="683"/>
      <c r="AU39" s="683"/>
      <c r="AV39" s="683"/>
      <c r="AW39" s="683"/>
      <c r="AX39" s="683"/>
      <c r="AY39" s="684"/>
      <c r="AZ39" s="642">
        <v>39990</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8363</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405942</v>
      </c>
      <c r="CS39" s="661"/>
      <c r="CT39" s="661"/>
      <c r="CU39" s="661"/>
      <c r="CV39" s="661"/>
      <c r="CW39" s="661"/>
      <c r="CX39" s="661"/>
      <c r="CY39" s="662"/>
      <c r="CZ39" s="645">
        <v>2</v>
      </c>
      <c r="DA39" s="663"/>
      <c r="DB39" s="663"/>
      <c r="DC39" s="664"/>
      <c r="DD39" s="648">
        <v>255551</v>
      </c>
      <c r="DE39" s="661"/>
      <c r="DF39" s="661"/>
      <c r="DG39" s="661"/>
      <c r="DH39" s="661"/>
      <c r="DI39" s="661"/>
      <c r="DJ39" s="661"/>
      <c r="DK39" s="662"/>
      <c r="DL39" s="648" t="s">
        <v>240</v>
      </c>
      <c r="DM39" s="661"/>
      <c r="DN39" s="661"/>
      <c r="DO39" s="661"/>
      <c r="DP39" s="661"/>
      <c r="DQ39" s="661"/>
      <c r="DR39" s="661"/>
      <c r="DS39" s="661"/>
      <c r="DT39" s="661"/>
      <c r="DU39" s="661"/>
      <c r="DV39" s="662"/>
      <c r="DW39" s="645" t="s">
        <v>240</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24523</v>
      </c>
      <c r="S40" s="643"/>
      <c r="T40" s="643"/>
      <c r="U40" s="643"/>
      <c r="V40" s="643"/>
      <c r="W40" s="643"/>
      <c r="X40" s="643"/>
      <c r="Y40" s="644"/>
      <c r="Z40" s="675">
        <v>0.1</v>
      </c>
      <c r="AA40" s="675"/>
      <c r="AB40" s="675"/>
      <c r="AC40" s="675"/>
      <c r="AD40" s="676" t="s">
        <v>240</v>
      </c>
      <c r="AE40" s="676"/>
      <c r="AF40" s="676"/>
      <c r="AG40" s="676"/>
      <c r="AH40" s="676"/>
      <c r="AI40" s="676"/>
      <c r="AJ40" s="676"/>
      <c r="AK40" s="676"/>
      <c r="AL40" s="645" t="s">
        <v>240</v>
      </c>
      <c r="AM40" s="646"/>
      <c r="AN40" s="646"/>
      <c r="AO40" s="677"/>
      <c r="AQ40" s="682" t="s">
        <v>345</v>
      </c>
      <c r="AR40" s="683"/>
      <c r="AS40" s="683"/>
      <c r="AT40" s="683"/>
      <c r="AU40" s="683"/>
      <c r="AV40" s="683"/>
      <c r="AW40" s="683"/>
      <c r="AX40" s="683"/>
      <c r="AY40" s="684"/>
      <c r="AZ40" s="642">
        <v>7900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100</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131000</v>
      </c>
      <c r="CS40" s="643"/>
      <c r="CT40" s="643"/>
      <c r="CU40" s="643"/>
      <c r="CV40" s="643"/>
      <c r="CW40" s="643"/>
      <c r="CX40" s="643"/>
      <c r="CY40" s="644"/>
      <c r="CZ40" s="645">
        <v>0.7</v>
      </c>
      <c r="DA40" s="663"/>
      <c r="DB40" s="663"/>
      <c r="DC40" s="664"/>
      <c r="DD40" s="648">
        <v>130000</v>
      </c>
      <c r="DE40" s="643"/>
      <c r="DF40" s="643"/>
      <c r="DG40" s="643"/>
      <c r="DH40" s="643"/>
      <c r="DI40" s="643"/>
      <c r="DJ40" s="643"/>
      <c r="DK40" s="644"/>
      <c r="DL40" s="648" t="s">
        <v>129</v>
      </c>
      <c r="DM40" s="643"/>
      <c r="DN40" s="643"/>
      <c r="DO40" s="643"/>
      <c r="DP40" s="643"/>
      <c r="DQ40" s="643"/>
      <c r="DR40" s="643"/>
      <c r="DS40" s="643"/>
      <c r="DT40" s="643"/>
      <c r="DU40" s="643"/>
      <c r="DV40" s="644"/>
      <c r="DW40" s="645" t="s">
        <v>240</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240</v>
      </c>
      <c r="AA41" s="675"/>
      <c r="AB41" s="675"/>
      <c r="AC41" s="675"/>
      <c r="AD41" s="676" t="s">
        <v>240</v>
      </c>
      <c r="AE41" s="676"/>
      <c r="AF41" s="676"/>
      <c r="AG41" s="676"/>
      <c r="AH41" s="676"/>
      <c r="AI41" s="676"/>
      <c r="AJ41" s="676"/>
      <c r="AK41" s="676"/>
      <c r="AL41" s="645" t="s">
        <v>129</v>
      </c>
      <c r="AM41" s="646"/>
      <c r="AN41" s="646"/>
      <c r="AO41" s="677"/>
      <c r="AQ41" s="682" t="s">
        <v>350</v>
      </c>
      <c r="AR41" s="683"/>
      <c r="AS41" s="683"/>
      <c r="AT41" s="683"/>
      <c r="AU41" s="683"/>
      <c r="AV41" s="683"/>
      <c r="AW41" s="683"/>
      <c r="AX41" s="683"/>
      <c r="AY41" s="684"/>
      <c r="AZ41" s="642">
        <v>347861</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2</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240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311067</v>
      </c>
      <c r="S42" s="643"/>
      <c r="T42" s="643"/>
      <c r="U42" s="643"/>
      <c r="V42" s="643"/>
      <c r="W42" s="643"/>
      <c r="X42" s="643"/>
      <c r="Y42" s="644"/>
      <c r="Z42" s="675">
        <v>1.5</v>
      </c>
      <c r="AA42" s="675"/>
      <c r="AB42" s="675"/>
      <c r="AC42" s="675"/>
      <c r="AD42" s="676" t="s">
        <v>129</v>
      </c>
      <c r="AE42" s="676"/>
      <c r="AF42" s="676"/>
      <c r="AG42" s="676"/>
      <c r="AH42" s="676"/>
      <c r="AI42" s="676"/>
      <c r="AJ42" s="676"/>
      <c r="AK42" s="676"/>
      <c r="AL42" s="645" t="s">
        <v>129</v>
      </c>
      <c r="AM42" s="646"/>
      <c r="AN42" s="646"/>
      <c r="AO42" s="677"/>
      <c r="AQ42" s="678" t="s">
        <v>354</v>
      </c>
      <c r="AR42" s="679"/>
      <c r="AS42" s="679"/>
      <c r="AT42" s="679"/>
      <c r="AU42" s="679"/>
      <c r="AV42" s="679"/>
      <c r="AW42" s="679"/>
      <c r="AX42" s="679"/>
      <c r="AY42" s="680"/>
      <c r="AZ42" s="626">
        <v>1067136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309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1604893</v>
      </c>
      <c r="CS42" s="643"/>
      <c r="CT42" s="643"/>
      <c r="CU42" s="643"/>
      <c r="CV42" s="643"/>
      <c r="CW42" s="643"/>
      <c r="CX42" s="643"/>
      <c r="CY42" s="644"/>
      <c r="CZ42" s="645">
        <v>8</v>
      </c>
      <c r="DA42" s="646"/>
      <c r="DB42" s="646"/>
      <c r="DC42" s="647"/>
      <c r="DD42" s="648">
        <v>508881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21216300</v>
      </c>
      <c r="S43" s="665"/>
      <c r="T43" s="665"/>
      <c r="U43" s="665"/>
      <c r="V43" s="665"/>
      <c r="W43" s="665"/>
      <c r="X43" s="665"/>
      <c r="Y43" s="666"/>
      <c r="Z43" s="667">
        <v>100</v>
      </c>
      <c r="AA43" s="667"/>
      <c r="AB43" s="667"/>
      <c r="AC43" s="667"/>
      <c r="AD43" s="668">
        <v>8863215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41144</v>
      </c>
      <c r="CS43" s="661"/>
      <c r="CT43" s="661"/>
      <c r="CU43" s="661"/>
      <c r="CV43" s="661"/>
      <c r="CW43" s="661"/>
      <c r="CX43" s="661"/>
      <c r="CY43" s="662"/>
      <c r="CZ43" s="645">
        <v>0.2</v>
      </c>
      <c r="DA43" s="663"/>
      <c r="DB43" s="663"/>
      <c r="DC43" s="664"/>
      <c r="DD43" s="648">
        <v>41144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1604010</v>
      </c>
      <c r="CS44" s="643"/>
      <c r="CT44" s="643"/>
      <c r="CU44" s="643"/>
      <c r="CV44" s="643"/>
      <c r="CW44" s="643"/>
      <c r="CX44" s="643"/>
      <c r="CY44" s="644"/>
      <c r="CZ44" s="645">
        <v>8</v>
      </c>
      <c r="DA44" s="646"/>
      <c r="DB44" s="646"/>
      <c r="DC44" s="647"/>
      <c r="DD44" s="648">
        <v>507998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1104353</v>
      </c>
      <c r="CS45" s="661"/>
      <c r="CT45" s="661"/>
      <c r="CU45" s="661"/>
      <c r="CV45" s="661"/>
      <c r="CW45" s="661"/>
      <c r="CX45" s="661"/>
      <c r="CY45" s="662"/>
      <c r="CZ45" s="645">
        <v>5.5</v>
      </c>
      <c r="DA45" s="663"/>
      <c r="DB45" s="663"/>
      <c r="DC45" s="664"/>
      <c r="DD45" s="648">
        <v>304715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473680</v>
      </c>
      <c r="CS46" s="643"/>
      <c r="CT46" s="643"/>
      <c r="CU46" s="643"/>
      <c r="CV46" s="643"/>
      <c r="CW46" s="643"/>
      <c r="CX46" s="643"/>
      <c r="CY46" s="644"/>
      <c r="CZ46" s="645">
        <v>2.4</v>
      </c>
      <c r="DA46" s="646"/>
      <c r="DB46" s="646"/>
      <c r="DC46" s="647"/>
      <c r="DD46" s="648">
        <v>201106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883</v>
      </c>
      <c r="CS47" s="661"/>
      <c r="CT47" s="661"/>
      <c r="CU47" s="661"/>
      <c r="CV47" s="661"/>
      <c r="CW47" s="661"/>
      <c r="CX47" s="661"/>
      <c r="CY47" s="662"/>
      <c r="CZ47" s="645">
        <v>0</v>
      </c>
      <c r="DA47" s="663"/>
      <c r="DB47" s="663"/>
      <c r="DC47" s="664"/>
      <c r="DD47" s="648">
        <v>883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240</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20146937</v>
      </c>
      <c r="CS49" s="627"/>
      <c r="CT49" s="627"/>
      <c r="CU49" s="627"/>
      <c r="CV49" s="627"/>
      <c r="CW49" s="627"/>
      <c r="CX49" s="627"/>
      <c r="CY49" s="628"/>
      <c r="CZ49" s="629">
        <v>100</v>
      </c>
      <c r="DA49" s="630"/>
      <c r="DB49" s="630"/>
      <c r="DC49" s="631"/>
      <c r="DD49" s="632">
        <v>10888260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FnQtSyeCDmSZdIxPxMSWkxBihWhwzc3X9Za0wr+H3akVl9zXeuD8ANb4on/o9vHmxjg0+hGaYf5cou65heosQ==" saltValue="BrqC+DaibHPprR7bR9Obb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21201</v>
      </c>
      <c r="R7" s="1162"/>
      <c r="S7" s="1162"/>
      <c r="T7" s="1162"/>
      <c r="U7" s="1162"/>
      <c r="V7" s="1162">
        <v>20158</v>
      </c>
      <c r="W7" s="1162"/>
      <c r="X7" s="1162"/>
      <c r="Y7" s="1162"/>
      <c r="Z7" s="1162"/>
      <c r="AA7" s="1162">
        <v>1043</v>
      </c>
      <c r="AB7" s="1162"/>
      <c r="AC7" s="1162"/>
      <c r="AD7" s="1162"/>
      <c r="AE7" s="1163"/>
      <c r="AF7" s="1164">
        <v>808</v>
      </c>
      <c r="AG7" s="1165"/>
      <c r="AH7" s="1165"/>
      <c r="AI7" s="1165"/>
      <c r="AJ7" s="1166"/>
      <c r="AK7" s="1148">
        <v>324</v>
      </c>
      <c r="AL7" s="1149"/>
      <c r="AM7" s="1149"/>
      <c r="AN7" s="1149"/>
      <c r="AO7" s="1149"/>
      <c r="AP7" s="1149">
        <v>12286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602</v>
      </c>
      <c r="BT7" s="1153"/>
      <c r="BU7" s="1153"/>
      <c r="BV7" s="1153"/>
      <c r="BW7" s="1153"/>
      <c r="BX7" s="1153"/>
      <c r="BY7" s="1153"/>
      <c r="BZ7" s="1153"/>
      <c r="CA7" s="1153"/>
      <c r="CB7" s="1153"/>
      <c r="CC7" s="1153"/>
      <c r="CD7" s="1153"/>
      <c r="CE7" s="1153"/>
      <c r="CF7" s="1153"/>
      <c r="CG7" s="1154"/>
      <c r="CH7" s="1145">
        <v>0</v>
      </c>
      <c r="CI7" s="1146"/>
      <c r="CJ7" s="1146"/>
      <c r="CK7" s="1146"/>
      <c r="CL7" s="1147"/>
      <c r="CM7" s="1145">
        <v>22</v>
      </c>
      <c r="CN7" s="1146"/>
      <c r="CO7" s="1146"/>
      <c r="CP7" s="1146"/>
      <c r="CQ7" s="1147"/>
      <c r="CR7" s="1145">
        <v>10</v>
      </c>
      <c r="CS7" s="1146"/>
      <c r="CT7" s="1146"/>
      <c r="CU7" s="1146"/>
      <c r="CV7" s="1147"/>
      <c r="CW7" s="1145">
        <v>1</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31</v>
      </c>
      <c r="R8" s="1101"/>
      <c r="S8" s="1101"/>
      <c r="T8" s="1101"/>
      <c r="U8" s="1101"/>
      <c r="V8" s="1101">
        <v>5</v>
      </c>
      <c r="W8" s="1101"/>
      <c r="X8" s="1101"/>
      <c r="Y8" s="1101"/>
      <c r="Z8" s="1101"/>
      <c r="AA8" s="1101">
        <v>26</v>
      </c>
      <c r="AB8" s="1101"/>
      <c r="AC8" s="1101"/>
      <c r="AD8" s="1101"/>
      <c r="AE8" s="1102"/>
      <c r="AF8" s="1094">
        <v>26</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603</v>
      </c>
      <c r="BT8" s="1072"/>
      <c r="BU8" s="1072"/>
      <c r="BV8" s="1072"/>
      <c r="BW8" s="1072"/>
      <c r="BX8" s="1072"/>
      <c r="BY8" s="1072"/>
      <c r="BZ8" s="1072"/>
      <c r="CA8" s="1072"/>
      <c r="CB8" s="1072"/>
      <c r="CC8" s="1072"/>
      <c r="CD8" s="1072"/>
      <c r="CE8" s="1072"/>
      <c r="CF8" s="1072"/>
      <c r="CG8" s="1073"/>
      <c r="CH8" s="1046">
        <v>-2</v>
      </c>
      <c r="CI8" s="1047"/>
      <c r="CJ8" s="1047"/>
      <c r="CK8" s="1047"/>
      <c r="CL8" s="1048"/>
      <c r="CM8" s="1046">
        <v>92</v>
      </c>
      <c r="CN8" s="1047"/>
      <c r="CO8" s="1047"/>
      <c r="CP8" s="1047"/>
      <c r="CQ8" s="1048"/>
      <c r="CR8" s="1046">
        <v>89</v>
      </c>
      <c r="CS8" s="1047"/>
      <c r="CT8" s="1047"/>
      <c r="CU8" s="1047"/>
      <c r="CV8" s="1048"/>
      <c r="CW8" s="1046">
        <v>1</v>
      </c>
      <c r="CX8" s="1047"/>
      <c r="CY8" s="1047"/>
      <c r="CZ8" s="1047"/>
      <c r="DA8" s="1048"/>
      <c r="DB8" s="1046">
        <v>0</v>
      </c>
      <c r="DC8" s="1047"/>
      <c r="DD8" s="1047"/>
      <c r="DE8" s="1047"/>
      <c r="DF8" s="1048"/>
      <c r="DG8" s="1046">
        <v>0</v>
      </c>
      <c r="DH8" s="1047"/>
      <c r="DI8" s="1047"/>
      <c r="DJ8" s="1047"/>
      <c r="DK8" s="1048"/>
      <c r="DL8" s="1046">
        <v>0</v>
      </c>
      <c r="DM8" s="1047"/>
      <c r="DN8" s="1047"/>
      <c r="DO8" s="1047"/>
      <c r="DP8" s="1048"/>
      <c r="DQ8" s="1046">
        <v>0</v>
      </c>
      <c r="DR8" s="1047"/>
      <c r="DS8" s="1047"/>
      <c r="DT8" s="1047"/>
      <c r="DU8" s="1048"/>
      <c r="DV8" s="1049"/>
      <c r="DW8" s="1050"/>
      <c r="DX8" s="1050"/>
      <c r="DY8" s="1050"/>
      <c r="DZ8" s="1051"/>
      <c r="EA8" s="256"/>
    </row>
    <row r="9" spans="1:131" s="257" customFormat="1" ht="26.25" customHeight="1" x14ac:dyDescent="0.15">
      <c r="A9" s="263">
        <v>3</v>
      </c>
      <c r="B9" s="1088" t="s">
        <v>392</v>
      </c>
      <c r="C9" s="1089"/>
      <c r="D9" s="1089"/>
      <c r="E9" s="1089"/>
      <c r="F9" s="1089"/>
      <c r="G9" s="1089"/>
      <c r="H9" s="1089"/>
      <c r="I9" s="1089"/>
      <c r="J9" s="1089"/>
      <c r="K9" s="1089"/>
      <c r="L9" s="1089"/>
      <c r="M9" s="1089"/>
      <c r="N9" s="1089"/>
      <c r="O9" s="1089"/>
      <c r="P9" s="1090"/>
      <c r="Q9" s="1100">
        <v>52</v>
      </c>
      <c r="R9" s="1101"/>
      <c r="S9" s="1101"/>
      <c r="T9" s="1101"/>
      <c r="U9" s="1101"/>
      <c r="V9" s="1101">
        <v>52</v>
      </c>
      <c r="W9" s="1101"/>
      <c r="X9" s="1101"/>
      <c r="Y9" s="1101"/>
      <c r="Z9" s="1101"/>
      <c r="AA9" s="1101">
        <v>0</v>
      </c>
      <c r="AB9" s="1101"/>
      <c r="AC9" s="1101"/>
      <c r="AD9" s="1101"/>
      <c r="AE9" s="1102"/>
      <c r="AF9" s="1094" t="s">
        <v>393</v>
      </c>
      <c r="AG9" s="1095"/>
      <c r="AH9" s="1095"/>
      <c r="AI9" s="1095"/>
      <c r="AJ9" s="1096"/>
      <c r="AK9" s="1143">
        <v>52</v>
      </c>
      <c r="AL9" s="1144"/>
      <c r="AM9" s="1144"/>
      <c r="AN9" s="1144"/>
      <c r="AO9" s="1144"/>
      <c r="AP9" s="1144">
        <v>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604</v>
      </c>
      <c r="BT9" s="1072"/>
      <c r="BU9" s="1072"/>
      <c r="BV9" s="1072"/>
      <c r="BW9" s="1072"/>
      <c r="BX9" s="1072"/>
      <c r="BY9" s="1072"/>
      <c r="BZ9" s="1072"/>
      <c r="CA9" s="1072"/>
      <c r="CB9" s="1072"/>
      <c r="CC9" s="1072"/>
      <c r="CD9" s="1072"/>
      <c r="CE9" s="1072"/>
      <c r="CF9" s="1072"/>
      <c r="CG9" s="1073"/>
      <c r="CH9" s="1046">
        <v>1</v>
      </c>
      <c r="CI9" s="1047"/>
      <c r="CJ9" s="1047"/>
      <c r="CK9" s="1047"/>
      <c r="CL9" s="1048"/>
      <c r="CM9" s="1046">
        <v>10</v>
      </c>
      <c r="CN9" s="1047"/>
      <c r="CO9" s="1047"/>
      <c r="CP9" s="1047"/>
      <c r="CQ9" s="1048"/>
      <c r="CR9" s="1046">
        <v>48</v>
      </c>
      <c r="CS9" s="1047"/>
      <c r="CT9" s="1047"/>
      <c r="CU9" s="1047"/>
      <c r="CV9" s="1048"/>
      <c r="CW9" s="1046">
        <v>0</v>
      </c>
      <c r="CX9" s="1047"/>
      <c r="CY9" s="1047"/>
      <c r="CZ9" s="1047"/>
      <c r="DA9" s="1048"/>
      <c r="DB9" s="1046">
        <v>0</v>
      </c>
      <c r="DC9" s="1047"/>
      <c r="DD9" s="1047"/>
      <c r="DE9" s="1047"/>
      <c r="DF9" s="1048"/>
      <c r="DG9" s="1046">
        <v>0</v>
      </c>
      <c r="DH9" s="1047"/>
      <c r="DI9" s="1047"/>
      <c r="DJ9" s="1047"/>
      <c r="DK9" s="1048"/>
      <c r="DL9" s="1046">
        <v>0</v>
      </c>
      <c r="DM9" s="1047"/>
      <c r="DN9" s="1047"/>
      <c r="DO9" s="1047"/>
      <c r="DP9" s="1048"/>
      <c r="DQ9" s="1046">
        <v>0</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21216</v>
      </c>
      <c r="R23" s="1126"/>
      <c r="S23" s="1126"/>
      <c r="T23" s="1126"/>
      <c r="U23" s="1126"/>
      <c r="V23" s="1126">
        <v>20147</v>
      </c>
      <c r="W23" s="1126"/>
      <c r="X23" s="1126"/>
      <c r="Y23" s="1126"/>
      <c r="Z23" s="1126"/>
      <c r="AA23" s="1126">
        <v>1069</v>
      </c>
      <c r="AB23" s="1126"/>
      <c r="AC23" s="1126"/>
      <c r="AD23" s="1126"/>
      <c r="AE23" s="1127"/>
      <c r="AF23" s="1128">
        <v>834</v>
      </c>
      <c r="AG23" s="1126"/>
      <c r="AH23" s="1126"/>
      <c r="AI23" s="1126"/>
      <c r="AJ23" s="1129"/>
      <c r="AK23" s="1130"/>
      <c r="AL23" s="1131"/>
      <c r="AM23" s="1131"/>
      <c r="AN23" s="1131"/>
      <c r="AO23" s="1131"/>
      <c r="AP23" s="1126">
        <v>12286</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4065</v>
      </c>
      <c r="R28" s="1111"/>
      <c r="S28" s="1111"/>
      <c r="T28" s="1111"/>
      <c r="U28" s="1111"/>
      <c r="V28" s="1111">
        <v>3965</v>
      </c>
      <c r="W28" s="1111"/>
      <c r="X28" s="1111"/>
      <c r="Y28" s="1111"/>
      <c r="Z28" s="1111"/>
      <c r="AA28" s="1111">
        <v>100</v>
      </c>
      <c r="AB28" s="1111"/>
      <c r="AC28" s="1111"/>
      <c r="AD28" s="1111"/>
      <c r="AE28" s="1112"/>
      <c r="AF28" s="1113">
        <v>100</v>
      </c>
      <c r="AG28" s="1111"/>
      <c r="AH28" s="1111"/>
      <c r="AI28" s="1111"/>
      <c r="AJ28" s="1114"/>
      <c r="AK28" s="1115">
        <v>348</v>
      </c>
      <c r="AL28" s="1103"/>
      <c r="AM28" s="1103"/>
      <c r="AN28" s="1103"/>
      <c r="AO28" s="1103"/>
      <c r="AP28" s="1103">
        <v>0</v>
      </c>
      <c r="AQ28" s="1103"/>
      <c r="AR28" s="1103"/>
      <c r="AS28" s="1103"/>
      <c r="AT28" s="1103"/>
      <c r="AU28" s="1103" t="s">
        <v>621</v>
      </c>
      <c r="AV28" s="1103"/>
      <c r="AW28" s="1103"/>
      <c r="AX28" s="1103"/>
      <c r="AY28" s="1103"/>
      <c r="AZ28" s="1104" t="s">
        <v>605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409</v>
      </c>
      <c r="C29" s="1089"/>
      <c r="D29" s="1089"/>
      <c r="E29" s="1089"/>
      <c r="F29" s="1089"/>
      <c r="G29" s="1089"/>
      <c r="H29" s="1089"/>
      <c r="I29" s="1089"/>
      <c r="J29" s="1089"/>
      <c r="K29" s="1089"/>
      <c r="L29" s="1089"/>
      <c r="M29" s="1089"/>
      <c r="N29" s="1089"/>
      <c r="O29" s="1089"/>
      <c r="P29" s="1090"/>
      <c r="Q29" s="1100">
        <v>3697</v>
      </c>
      <c r="R29" s="1101"/>
      <c r="S29" s="1101"/>
      <c r="T29" s="1101"/>
      <c r="U29" s="1101"/>
      <c r="V29" s="1101">
        <v>3589</v>
      </c>
      <c r="W29" s="1101"/>
      <c r="X29" s="1101"/>
      <c r="Y29" s="1101"/>
      <c r="Z29" s="1101"/>
      <c r="AA29" s="1101">
        <v>108</v>
      </c>
      <c r="AB29" s="1101"/>
      <c r="AC29" s="1101"/>
      <c r="AD29" s="1101"/>
      <c r="AE29" s="1102"/>
      <c r="AF29" s="1094">
        <v>108</v>
      </c>
      <c r="AG29" s="1095"/>
      <c r="AH29" s="1095"/>
      <c r="AI29" s="1095"/>
      <c r="AJ29" s="1096"/>
      <c r="AK29" s="1037">
        <v>581</v>
      </c>
      <c r="AL29" s="1028"/>
      <c r="AM29" s="1028"/>
      <c r="AN29" s="1028"/>
      <c r="AO29" s="1028"/>
      <c r="AP29" s="1028">
        <v>0</v>
      </c>
      <c r="AQ29" s="1028"/>
      <c r="AR29" s="1028"/>
      <c r="AS29" s="1028"/>
      <c r="AT29" s="1028"/>
      <c r="AU29" s="1028" t="s">
        <v>621</v>
      </c>
      <c r="AV29" s="1028"/>
      <c r="AW29" s="1028"/>
      <c r="AX29" s="1028"/>
      <c r="AY29" s="1028"/>
      <c r="AZ29" s="1099" t="s">
        <v>605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410</v>
      </c>
      <c r="C30" s="1089"/>
      <c r="D30" s="1089"/>
      <c r="E30" s="1089"/>
      <c r="F30" s="1089"/>
      <c r="G30" s="1089"/>
      <c r="H30" s="1089"/>
      <c r="I30" s="1089"/>
      <c r="J30" s="1089"/>
      <c r="K30" s="1089"/>
      <c r="L30" s="1089"/>
      <c r="M30" s="1089"/>
      <c r="N30" s="1089"/>
      <c r="O30" s="1089"/>
      <c r="P30" s="1090"/>
      <c r="Q30" s="1100">
        <v>396</v>
      </c>
      <c r="R30" s="1101"/>
      <c r="S30" s="1101"/>
      <c r="T30" s="1101"/>
      <c r="U30" s="1101"/>
      <c r="V30" s="1101">
        <v>385</v>
      </c>
      <c r="W30" s="1101"/>
      <c r="X30" s="1101"/>
      <c r="Y30" s="1101"/>
      <c r="Z30" s="1101"/>
      <c r="AA30" s="1101">
        <v>10</v>
      </c>
      <c r="AB30" s="1101"/>
      <c r="AC30" s="1101"/>
      <c r="AD30" s="1101"/>
      <c r="AE30" s="1102"/>
      <c r="AF30" s="1094">
        <v>10</v>
      </c>
      <c r="AG30" s="1095"/>
      <c r="AH30" s="1095"/>
      <c r="AI30" s="1095"/>
      <c r="AJ30" s="1096"/>
      <c r="AK30" s="1037">
        <v>138</v>
      </c>
      <c r="AL30" s="1028"/>
      <c r="AM30" s="1028"/>
      <c r="AN30" s="1028"/>
      <c r="AO30" s="1028"/>
      <c r="AP30" s="1028">
        <v>0</v>
      </c>
      <c r="AQ30" s="1028"/>
      <c r="AR30" s="1028"/>
      <c r="AS30" s="1028"/>
      <c r="AT30" s="1028"/>
      <c r="AU30" s="1028" t="s">
        <v>621</v>
      </c>
      <c r="AV30" s="1028"/>
      <c r="AW30" s="1028"/>
      <c r="AX30" s="1028"/>
      <c r="AY30" s="1028"/>
      <c r="AZ30" s="1099" t="s">
        <v>605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411</v>
      </c>
      <c r="C31" s="1089"/>
      <c r="D31" s="1089"/>
      <c r="E31" s="1089"/>
      <c r="F31" s="1089"/>
      <c r="G31" s="1089"/>
      <c r="H31" s="1089"/>
      <c r="I31" s="1089"/>
      <c r="J31" s="1089"/>
      <c r="K31" s="1089"/>
      <c r="L31" s="1089"/>
      <c r="M31" s="1089"/>
      <c r="N31" s="1089"/>
      <c r="O31" s="1089"/>
      <c r="P31" s="1090"/>
      <c r="Q31" s="1100">
        <v>784</v>
      </c>
      <c r="R31" s="1101"/>
      <c r="S31" s="1101"/>
      <c r="T31" s="1101"/>
      <c r="U31" s="1101"/>
      <c r="V31" s="1101">
        <v>716</v>
      </c>
      <c r="W31" s="1101"/>
      <c r="X31" s="1101"/>
      <c r="Y31" s="1101"/>
      <c r="Z31" s="1101"/>
      <c r="AA31" s="1101">
        <v>68</v>
      </c>
      <c r="AB31" s="1101"/>
      <c r="AC31" s="1101"/>
      <c r="AD31" s="1101"/>
      <c r="AE31" s="1102"/>
      <c r="AF31" s="1094">
        <v>1026</v>
      </c>
      <c r="AG31" s="1095"/>
      <c r="AH31" s="1095"/>
      <c r="AI31" s="1095"/>
      <c r="AJ31" s="1096"/>
      <c r="AK31" s="1037">
        <v>8</v>
      </c>
      <c r="AL31" s="1028"/>
      <c r="AM31" s="1028"/>
      <c r="AN31" s="1028"/>
      <c r="AO31" s="1028"/>
      <c r="AP31" s="1028">
        <v>1668</v>
      </c>
      <c r="AQ31" s="1028"/>
      <c r="AR31" s="1028"/>
      <c r="AS31" s="1028"/>
      <c r="AT31" s="1028"/>
      <c r="AU31" s="1028" t="s">
        <v>621</v>
      </c>
      <c r="AV31" s="1028"/>
      <c r="AW31" s="1028"/>
      <c r="AX31" s="1028"/>
      <c r="AY31" s="1028"/>
      <c r="AZ31" s="1099" t="s">
        <v>605</v>
      </c>
      <c r="BA31" s="1099"/>
      <c r="BB31" s="1099"/>
      <c r="BC31" s="1099"/>
      <c r="BD31" s="1099"/>
      <c r="BE31" s="1083" t="s">
        <v>412</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413</v>
      </c>
      <c r="C32" s="1089"/>
      <c r="D32" s="1089"/>
      <c r="E32" s="1089"/>
      <c r="F32" s="1089"/>
      <c r="G32" s="1089"/>
      <c r="H32" s="1089"/>
      <c r="I32" s="1089"/>
      <c r="J32" s="1089"/>
      <c r="K32" s="1089"/>
      <c r="L32" s="1089"/>
      <c r="M32" s="1089"/>
      <c r="N32" s="1089"/>
      <c r="O32" s="1089"/>
      <c r="P32" s="1090"/>
      <c r="Q32" s="1100">
        <v>4454</v>
      </c>
      <c r="R32" s="1101"/>
      <c r="S32" s="1101"/>
      <c r="T32" s="1101"/>
      <c r="U32" s="1101"/>
      <c r="V32" s="1101">
        <v>4505</v>
      </c>
      <c r="W32" s="1101"/>
      <c r="X32" s="1101"/>
      <c r="Y32" s="1101"/>
      <c r="Z32" s="1101"/>
      <c r="AA32" s="1101">
        <v>-51</v>
      </c>
      <c r="AB32" s="1101"/>
      <c r="AC32" s="1101"/>
      <c r="AD32" s="1101"/>
      <c r="AE32" s="1102"/>
      <c r="AF32" s="1094">
        <v>-352</v>
      </c>
      <c r="AG32" s="1095"/>
      <c r="AH32" s="1095"/>
      <c r="AI32" s="1095"/>
      <c r="AJ32" s="1096"/>
      <c r="AK32" s="1037">
        <v>473</v>
      </c>
      <c r="AL32" s="1028"/>
      <c r="AM32" s="1028"/>
      <c r="AN32" s="1028"/>
      <c r="AO32" s="1028"/>
      <c r="AP32" s="1028">
        <v>1285</v>
      </c>
      <c r="AQ32" s="1028"/>
      <c r="AR32" s="1028"/>
      <c r="AS32" s="1028"/>
      <c r="AT32" s="1028"/>
      <c r="AU32" s="1028">
        <v>1038</v>
      </c>
      <c r="AV32" s="1028"/>
      <c r="AW32" s="1028"/>
      <c r="AX32" s="1028"/>
      <c r="AY32" s="1028"/>
      <c r="AZ32" s="1099">
        <v>9.1999999999999993</v>
      </c>
      <c r="BA32" s="1099"/>
      <c r="BB32" s="1099"/>
      <c r="BC32" s="1099"/>
      <c r="BD32" s="1099"/>
      <c r="BE32" s="1083" t="s">
        <v>412</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414</v>
      </c>
      <c r="C33" s="1089"/>
      <c r="D33" s="1089"/>
      <c r="E33" s="1089"/>
      <c r="F33" s="1089"/>
      <c r="G33" s="1089"/>
      <c r="H33" s="1089"/>
      <c r="I33" s="1089"/>
      <c r="J33" s="1089"/>
      <c r="K33" s="1089"/>
      <c r="L33" s="1089"/>
      <c r="M33" s="1089"/>
      <c r="N33" s="1089"/>
      <c r="O33" s="1089"/>
      <c r="P33" s="1090"/>
      <c r="Q33" s="1100">
        <v>685</v>
      </c>
      <c r="R33" s="1101"/>
      <c r="S33" s="1101"/>
      <c r="T33" s="1101"/>
      <c r="U33" s="1101"/>
      <c r="V33" s="1101">
        <v>571</v>
      </c>
      <c r="W33" s="1101"/>
      <c r="X33" s="1101"/>
      <c r="Y33" s="1101"/>
      <c r="Z33" s="1101"/>
      <c r="AA33" s="1101">
        <v>114</v>
      </c>
      <c r="AB33" s="1101"/>
      <c r="AC33" s="1101"/>
      <c r="AD33" s="1101"/>
      <c r="AE33" s="1102"/>
      <c r="AF33" s="1094">
        <v>355</v>
      </c>
      <c r="AG33" s="1095"/>
      <c r="AH33" s="1095"/>
      <c r="AI33" s="1095"/>
      <c r="AJ33" s="1096"/>
      <c r="AK33" s="1037">
        <v>365</v>
      </c>
      <c r="AL33" s="1028"/>
      <c r="AM33" s="1028"/>
      <c r="AN33" s="1028"/>
      <c r="AO33" s="1028"/>
      <c r="AP33" s="1028">
        <v>5879</v>
      </c>
      <c r="AQ33" s="1028"/>
      <c r="AR33" s="1028"/>
      <c r="AS33" s="1028"/>
      <c r="AT33" s="1028"/>
      <c r="AU33" s="1028">
        <v>3878</v>
      </c>
      <c r="AV33" s="1028"/>
      <c r="AW33" s="1028"/>
      <c r="AX33" s="1028"/>
      <c r="AY33" s="1028"/>
      <c r="AZ33" s="1099" t="s">
        <v>605</v>
      </c>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415</v>
      </c>
      <c r="C34" s="1089"/>
      <c r="D34" s="1089"/>
      <c r="E34" s="1089"/>
      <c r="F34" s="1089"/>
      <c r="G34" s="1089"/>
      <c r="H34" s="1089"/>
      <c r="I34" s="1089"/>
      <c r="J34" s="1089"/>
      <c r="K34" s="1089"/>
      <c r="L34" s="1089"/>
      <c r="M34" s="1089"/>
      <c r="N34" s="1089"/>
      <c r="O34" s="1089"/>
      <c r="P34" s="1090"/>
      <c r="Q34" s="1100">
        <v>23</v>
      </c>
      <c r="R34" s="1101"/>
      <c r="S34" s="1101"/>
      <c r="T34" s="1101"/>
      <c r="U34" s="1101"/>
      <c r="V34" s="1101">
        <v>23</v>
      </c>
      <c r="W34" s="1101"/>
      <c r="X34" s="1101"/>
      <c r="Y34" s="1101"/>
      <c r="Z34" s="1101"/>
      <c r="AA34" s="1101">
        <v>0</v>
      </c>
      <c r="AB34" s="1101"/>
      <c r="AC34" s="1101"/>
      <c r="AD34" s="1101"/>
      <c r="AE34" s="1102"/>
      <c r="AF34" s="1094">
        <v>0</v>
      </c>
      <c r="AG34" s="1095"/>
      <c r="AH34" s="1095"/>
      <c r="AI34" s="1095"/>
      <c r="AJ34" s="1096"/>
      <c r="AK34" s="1037">
        <v>21</v>
      </c>
      <c r="AL34" s="1028"/>
      <c r="AM34" s="1028"/>
      <c r="AN34" s="1028"/>
      <c r="AO34" s="1028"/>
      <c r="AP34" s="1028">
        <v>88</v>
      </c>
      <c r="AQ34" s="1028"/>
      <c r="AR34" s="1028"/>
      <c r="AS34" s="1028"/>
      <c r="AT34" s="1028"/>
      <c r="AU34" s="1028">
        <v>87</v>
      </c>
      <c r="AV34" s="1028"/>
      <c r="AW34" s="1028"/>
      <c r="AX34" s="1028"/>
      <c r="AY34" s="1028"/>
      <c r="AZ34" s="1099" t="s">
        <v>605</v>
      </c>
      <c r="BA34" s="1099"/>
      <c r="BB34" s="1099"/>
      <c r="BC34" s="1099"/>
      <c r="BD34" s="1099"/>
      <c r="BE34" s="1083" t="s">
        <v>416</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417</v>
      </c>
      <c r="C35" s="1089"/>
      <c r="D35" s="1089"/>
      <c r="E35" s="1089"/>
      <c r="F35" s="1089"/>
      <c r="G35" s="1089"/>
      <c r="H35" s="1089"/>
      <c r="I35" s="1089"/>
      <c r="J35" s="1089"/>
      <c r="K35" s="1089"/>
      <c r="L35" s="1089"/>
      <c r="M35" s="1089"/>
      <c r="N35" s="1089"/>
      <c r="O35" s="1089"/>
      <c r="P35" s="1090"/>
      <c r="Q35" s="1100">
        <v>70</v>
      </c>
      <c r="R35" s="1101"/>
      <c r="S35" s="1101"/>
      <c r="T35" s="1101"/>
      <c r="U35" s="1101"/>
      <c r="V35" s="1101">
        <v>55</v>
      </c>
      <c r="W35" s="1101"/>
      <c r="X35" s="1101"/>
      <c r="Y35" s="1101"/>
      <c r="Z35" s="1101"/>
      <c r="AA35" s="1101">
        <v>15</v>
      </c>
      <c r="AB35" s="1101"/>
      <c r="AC35" s="1101"/>
      <c r="AD35" s="1101"/>
      <c r="AE35" s="1102"/>
      <c r="AF35" s="1094">
        <v>15</v>
      </c>
      <c r="AG35" s="1095"/>
      <c r="AH35" s="1095"/>
      <c r="AI35" s="1095"/>
      <c r="AJ35" s="1096"/>
      <c r="AK35" s="1037">
        <v>40</v>
      </c>
      <c r="AL35" s="1028"/>
      <c r="AM35" s="1028"/>
      <c r="AN35" s="1028"/>
      <c r="AO35" s="1028"/>
      <c r="AP35" s="1028">
        <v>0</v>
      </c>
      <c r="AQ35" s="1028"/>
      <c r="AR35" s="1028"/>
      <c r="AS35" s="1028"/>
      <c r="AT35" s="1028"/>
      <c r="AU35" s="1028" t="s">
        <v>621</v>
      </c>
      <c r="AV35" s="1028"/>
      <c r="AW35" s="1028"/>
      <c r="AX35" s="1028"/>
      <c r="AY35" s="1028"/>
      <c r="AZ35" s="1099" t="s">
        <v>605</v>
      </c>
      <c r="BA35" s="1099"/>
      <c r="BB35" s="1099"/>
      <c r="BC35" s="1099"/>
      <c r="BD35" s="1099"/>
      <c r="BE35" s="1083" t="s">
        <v>418</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1263</v>
      </c>
      <c r="AG63" s="1016"/>
      <c r="AH63" s="1016"/>
      <c r="AI63" s="1016"/>
      <c r="AJ63" s="1081"/>
      <c r="AK63" s="1082"/>
      <c r="AL63" s="1020"/>
      <c r="AM63" s="1020"/>
      <c r="AN63" s="1020"/>
      <c r="AO63" s="1020"/>
      <c r="AP63" s="1016">
        <v>8920</v>
      </c>
      <c r="AQ63" s="1016"/>
      <c r="AR63" s="1016"/>
      <c r="AS63" s="1016"/>
      <c r="AT63" s="1016"/>
      <c r="AU63" s="1016">
        <v>5003</v>
      </c>
      <c r="AV63" s="1016"/>
      <c r="AW63" s="1016"/>
      <c r="AX63" s="1016"/>
      <c r="AY63" s="1016"/>
      <c r="AZ63" s="1076"/>
      <c r="BA63" s="1076"/>
      <c r="BB63" s="1076"/>
      <c r="BC63" s="1076"/>
      <c r="BD63" s="1076"/>
      <c r="BE63" s="1017"/>
      <c r="BF63" s="1017"/>
      <c r="BG63" s="1017"/>
      <c r="BH63" s="1017"/>
      <c r="BI63" s="1018"/>
      <c r="BJ63" s="1077" t="s">
        <v>421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425</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429</v>
      </c>
      <c r="AQ66" s="1059"/>
      <c r="AR66" s="1059"/>
      <c r="AS66" s="1059"/>
      <c r="AT66" s="1060"/>
      <c r="AU66" s="1058" t="s">
        <v>430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606</v>
      </c>
      <c r="C68" s="1043"/>
      <c r="D68" s="1043"/>
      <c r="E68" s="1043"/>
      <c r="F68" s="1043"/>
      <c r="G68" s="1043"/>
      <c r="H68" s="1043"/>
      <c r="I68" s="1043"/>
      <c r="J68" s="1043"/>
      <c r="K68" s="1043"/>
      <c r="L68" s="1043"/>
      <c r="M68" s="1043"/>
      <c r="N68" s="1043"/>
      <c r="O68" s="1043"/>
      <c r="P68" s="1044"/>
      <c r="Q68" s="1045">
        <v>822</v>
      </c>
      <c r="R68" s="1039"/>
      <c r="S68" s="1039"/>
      <c r="T68" s="1039"/>
      <c r="U68" s="1039"/>
      <c r="V68" s="1039">
        <v>807</v>
      </c>
      <c r="W68" s="1039"/>
      <c r="X68" s="1039"/>
      <c r="Y68" s="1039"/>
      <c r="Z68" s="1039"/>
      <c r="AA68" s="1039">
        <v>15</v>
      </c>
      <c r="AB68" s="1039"/>
      <c r="AC68" s="1039"/>
      <c r="AD68" s="1039"/>
      <c r="AE68" s="1039"/>
      <c r="AF68" s="1039">
        <v>15</v>
      </c>
      <c r="AG68" s="1039"/>
      <c r="AH68" s="1039"/>
      <c r="AI68" s="1039"/>
      <c r="AJ68" s="1039"/>
      <c r="AK68" s="1039">
        <v>17</v>
      </c>
      <c r="AL68" s="1039"/>
      <c r="AM68" s="1039"/>
      <c r="AN68" s="1039"/>
      <c r="AO68" s="1039"/>
      <c r="AP68" s="1039">
        <v>321</v>
      </c>
      <c r="AQ68" s="1039"/>
      <c r="AR68" s="1039"/>
      <c r="AS68" s="1039"/>
      <c r="AT68" s="1039"/>
      <c r="AU68" s="1039">
        <v>126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607</v>
      </c>
      <c r="C69" s="1032"/>
      <c r="D69" s="1032"/>
      <c r="E69" s="1032"/>
      <c r="F69" s="1032"/>
      <c r="G69" s="1032"/>
      <c r="H69" s="1032"/>
      <c r="I69" s="1032"/>
      <c r="J69" s="1032"/>
      <c r="K69" s="1032"/>
      <c r="L69" s="1032"/>
      <c r="M69" s="1032"/>
      <c r="N69" s="1032"/>
      <c r="O69" s="1032"/>
      <c r="P69" s="1033"/>
      <c r="Q69" s="1034">
        <v>5011</v>
      </c>
      <c r="R69" s="1028"/>
      <c r="S69" s="1028"/>
      <c r="T69" s="1028"/>
      <c r="U69" s="1028"/>
      <c r="V69" s="1028">
        <v>4888</v>
      </c>
      <c r="W69" s="1028"/>
      <c r="X69" s="1028"/>
      <c r="Y69" s="1028"/>
      <c r="Z69" s="1028"/>
      <c r="AA69" s="1028">
        <v>123</v>
      </c>
      <c r="AB69" s="1028"/>
      <c r="AC69" s="1028"/>
      <c r="AD69" s="1028"/>
      <c r="AE69" s="1028"/>
      <c r="AF69" s="1028">
        <v>123</v>
      </c>
      <c r="AG69" s="1028"/>
      <c r="AH69" s="1028"/>
      <c r="AI69" s="1028"/>
      <c r="AJ69" s="1028"/>
      <c r="AK69" s="1028">
        <v>109</v>
      </c>
      <c r="AL69" s="1028"/>
      <c r="AM69" s="1028"/>
      <c r="AN69" s="1028"/>
      <c r="AO69" s="1028"/>
      <c r="AP69" s="1028">
        <v>2616</v>
      </c>
      <c r="AQ69" s="1028"/>
      <c r="AR69" s="1028"/>
      <c r="AS69" s="1028"/>
      <c r="AT69" s="1028"/>
      <c r="AU69" s="1028">
        <v>227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608</v>
      </c>
      <c r="C70" s="1032"/>
      <c r="D70" s="1032"/>
      <c r="E70" s="1032"/>
      <c r="F70" s="1032"/>
      <c r="G70" s="1032"/>
      <c r="H70" s="1032"/>
      <c r="I70" s="1032"/>
      <c r="J70" s="1032"/>
      <c r="K70" s="1032"/>
      <c r="L70" s="1032"/>
      <c r="M70" s="1032"/>
      <c r="N70" s="1032"/>
      <c r="O70" s="1032"/>
      <c r="P70" s="1033"/>
      <c r="Q70" s="1034">
        <v>2289</v>
      </c>
      <c r="R70" s="1028"/>
      <c r="S70" s="1028"/>
      <c r="T70" s="1028"/>
      <c r="U70" s="1028"/>
      <c r="V70" s="1028">
        <v>1677</v>
      </c>
      <c r="W70" s="1028"/>
      <c r="X70" s="1028"/>
      <c r="Y70" s="1028"/>
      <c r="Z70" s="1028"/>
      <c r="AA70" s="1028">
        <v>613</v>
      </c>
      <c r="AB70" s="1028"/>
      <c r="AC70" s="1028"/>
      <c r="AD70" s="1028"/>
      <c r="AE70" s="1028"/>
      <c r="AF70" s="1028">
        <v>5143</v>
      </c>
      <c r="AG70" s="1028"/>
      <c r="AH70" s="1028"/>
      <c r="AI70" s="1028"/>
      <c r="AJ70" s="1028"/>
      <c r="AK70" s="1028">
        <v>0</v>
      </c>
      <c r="AL70" s="1028"/>
      <c r="AM70" s="1028"/>
      <c r="AN70" s="1028"/>
      <c r="AO70" s="1028"/>
      <c r="AP70" s="1028">
        <v>2913</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609</v>
      </c>
      <c r="C71" s="1032"/>
      <c r="D71" s="1032"/>
      <c r="E71" s="1032"/>
      <c r="F71" s="1032"/>
      <c r="G71" s="1032"/>
      <c r="H71" s="1032"/>
      <c r="I71" s="1032"/>
      <c r="J71" s="1032"/>
      <c r="K71" s="1032"/>
      <c r="L71" s="1032"/>
      <c r="M71" s="1032"/>
      <c r="N71" s="1032"/>
      <c r="O71" s="1032"/>
      <c r="P71" s="1033"/>
      <c r="Q71" s="1034">
        <v>369</v>
      </c>
      <c r="R71" s="1028"/>
      <c r="S71" s="1028"/>
      <c r="T71" s="1028"/>
      <c r="U71" s="1028"/>
      <c r="V71" s="1028">
        <v>314</v>
      </c>
      <c r="W71" s="1028"/>
      <c r="X71" s="1028"/>
      <c r="Y71" s="1028"/>
      <c r="Z71" s="1028"/>
      <c r="AA71" s="1028">
        <v>55</v>
      </c>
      <c r="AB71" s="1028"/>
      <c r="AC71" s="1028"/>
      <c r="AD71" s="1028"/>
      <c r="AE71" s="1028"/>
      <c r="AF71" s="1028">
        <v>55</v>
      </c>
      <c r="AG71" s="1028"/>
      <c r="AH71" s="1028"/>
      <c r="AI71" s="1028"/>
      <c r="AJ71" s="1028"/>
      <c r="AK71" s="1028">
        <v>34</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610</v>
      </c>
      <c r="C72" s="1032"/>
      <c r="D72" s="1032"/>
      <c r="E72" s="1032"/>
      <c r="F72" s="1032"/>
      <c r="G72" s="1032"/>
      <c r="H72" s="1032"/>
      <c r="I72" s="1032"/>
      <c r="J72" s="1032"/>
      <c r="K72" s="1032"/>
      <c r="L72" s="1032"/>
      <c r="M72" s="1032"/>
      <c r="N72" s="1032"/>
      <c r="O72" s="1032"/>
      <c r="P72" s="1033"/>
      <c r="Q72" s="1034">
        <v>534</v>
      </c>
      <c r="R72" s="1028"/>
      <c r="S72" s="1028"/>
      <c r="T72" s="1028"/>
      <c r="U72" s="1028"/>
      <c r="V72" s="1028">
        <v>508</v>
      </c>
      <c r="W72" s="1028"/>
      <c r="X72" s="1028"/>
      <c r="Y72" s="1028"/>
      <c r="Z72" s="1028"/>
      <c r="AA72" s="1028">
        <v>26</v>
      </c>
      <c r="AB72" s="1028"/>
      <c r="AC72" s="1028"/>
      <c r="AD72" s="1028"/>
      <c r="AE72" s="1028"/>
      <c r="AF72" s="1028">
        <v>26</v>
      </c>
      <c r="AG72" s="1028"/>
      <c r="AH72" s="1028"/>
      <c r="AI72" s="1028"/>
      <c r="AJ72" s="1028"/>
      <c r="AK72" s="1028">
        <v>5</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611</v>
      </c>
      <c r="C73" s="1032"/>
      <c r="D73" s="1032"/>
      <c r="E73" s="1032"/>
      <c r="F73" s="1032"/>
      <c r="G73" s="1032"/>
      <c r="H73" s="1032"/>
      <c r="I73" s="1032"/>
      <c r="J73" s="1032"/>
      <c r="K73" s="1032"/>
      <c r="L73" s="1032"/>
      <c r="M73" s="1032"/>
      <c r="N73" s="1032"/>
      <c r="O73" s="1032"/>
      <c r="P73" s="1033"/>
      <c r="Q73" s="1034">
        <v>171935</v>
      </c>
      <c r="R73" s="1028"/>
      <c r="S73" s="1028"/>
      <c r="T73" s="1028"/>
      <c r="U73" s="1028"/>
      <c r="V73" s="1028">
        <v>162213</v>
      </c>
      <c r="W73" s="1028"/>
      <c r="X73" s="1028"/>
      <c r="Y73" s="1028"/>
      <c r="Z73" s="1028"/>
      <c r="AA73" s="1028">
        <v>9722</v>
      </c>
      <c r="AB73" s="1028"/>
      <c r="AC73" s="1028"/>
      <c r="AD73" s="1028"/>
      <c r="AE73" s="1028"/>
      <c r="AF73" s="1028">
        <v>9719</v>
      </c>
      <c r="AG73" s="1028"/>
      <c r="AH73" s="1028"/>
      <c r="AI73" s="1028"/>
      <c r="AJ73" s="1028"/>
      <c r="AK73" s="1028">
        <v>4660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612</v>
      </c>
      <c r="C74" s="1032"/>
      <c r="D74" s="1032"/>
      <c r="E74" s="1032"/>
      <c r="F74" s="1032"/>
      <c r="G74" s="1032"/>
      <c r="H74" s="1032"/>
      <c r="I74" s="1032"/>
      <c r="J74" s="1032"/>
      <c r="K74" s="1032"/>
      <c r="L74" s="1032"/>
      <c r="M74" s="1032"/>
      <c r="N74" s="1032"/>
      <c r="O74" s="1032"/>
      <c r="P74" s="1033"/>
      <c r="Q74" s="1034">
        <v>704</v>
      </c>
      <c r="R74" s="1028"/>
      <c r="S74" s="1028"/>
      <c r="T74" s="1028"/>
      <c r="U74" s="1028"/>
      <c r="V74" s="1028">
        <v>685</v>
      </c>
      <c r="W74" s="1028"/>
      <c r="X74" s="1028"/>
      <c r="Y74" s="1028"/>
      <c r="Z74" s="1028"/>
      <c r="AA74" s="1028">
        <v>19</v>
      </c>
      <c r="AB74" s="1028"/>
      <c r="AC74" s="1028"/>
      <c r="AD74" s="1028"/>
      <c r="AE74" s="1028"/>
      <c r="AF74" s="1028">
        <v>19</v>
      </c>
      <c r="AG74" s="1028"/>
      <c r="AH74" s="1028"/>
      <c r="AI74" s="1028"/>
      <c r="AJ74" s="1028"/>
      <c r="AK74" s="1028">
        <v>14</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613</v>
      </c>
      <c r="C75" s="1032"/>
      <c r="D75" s="1032"/>
      <c r="E75" s="1032"/>
      <c r="F75" s="1032"/>
      <c r="G75" s="1032"/>
      <c r="H75" s="1032"/>
      <c r="I75" s="1032"/>
      <c r="J75" s="1032"/>
      <c r="K75" s="1032"/>
      <c r="L75" s="1032"/>
      <c r="M75" s="1032"/>
      <c r="N75" s="1032"/>
      <c r="O75" s="1032"/>
      <c r="P75" s="1033"/>
      <c r="Q75" s="1035">
        <v>9867</v>
      </c>
      <c r="R75" s="1036"/>
      <c r="S75" s="1036"/>
      <c r="T75" s="1036"/>
      <c r="U75" s="1037"/>
      <c r="V75" s="1038">
        <v>6844</v>
      </c>
      <c r="W75" s="1036"/>
      <c r="X75" s="1036"/>
      <c r="Y75" s="1036"/>
      <c r="Z75" s="1037"/>
      <c r="AA75" s="1038">
        <v>3023</v>
      </c>
      <c r="AB75" s="1036"/>
      <c r="AC75" s="1036"/>
      <c r="AD75" s="1036"/>
      <c r="AE75" s="1037"/>
      <c r="AF75" s="1038">
        <v>3023</v>
      </c>
      <c r="AG75" s="1036"/>
      <c r="AH75" s="1036"/>
      <c r="AI75" s="1036"/>
      <c r="AJ75" s="1037"/>
      <c r="AK75" s="1038">
        <v>0</v>
      </c>
      <c r="AL75" s="1036"/>
      <c r="AM75" s="1036"/>
      <c r="AN75" s="1036"/>
      <c r="AO75" s="1037"/>
      <c r="AP75" s="1028">
        <v>0</v>
      </c>
      <c r="AQ75" s="1028"/>
      <c r="AR75" s="1028"/>
      <c r="AS75" s="1028"/>
      <c r="AT75" s="1028"/>
      <c r="AU75" s="1028">
        <v>0</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614</v>
      </c>
      <c r="C76" s="1032"/>
      <c r="D76" s="1032"/>
      <c r="E76" s="1032"/>
      <c r="F76" s="1032"/>
      <c r="G76" s="1032"/>
      <c r="H76" s="1032"/>
      <c r="I76" s="1032"/>
      <c r="J76" s="1032"/>
      <c r="K76" s="1032"/>
      <c r="L76" s="1032"/>
      <c r="M76" s="1032"/>
      <c r="N76" s="1032"/>
      <c r="O76" s="1032"/>
      <c r="P76" s="1033"/>
      <c r="Q76" s="1035">
        <v>8</v>
      </c>
      <c r="R76" s="1036"/>
      <c r="S76" s="1036"/>
      <c r="T76" s="1036"/>
      <c r="U76" s="1037"/>
      <c r="V76" s="1038">
        <v>7</v>
      </c>
      <c r="W76" s="1036"/>
      <c r="X76" s="1036"/>
      <c r="Y76" s="1036"/>
      <c r="Z76" s="1037"/>
      <c r="AA76" s="1038">
        <v>1</v>
      </c>
      <c r="AB76" s="1036"/>
      <c r="AC76" s="1036"/>
      <c r="AD76" s="1036"/>
      <c r="AE76" s="1037"/>
      <c r="AF76" s="1038">
        <v>1</v>
      </c>
      <c r="AG76" s="1036"/>
      <c r="AH76" s="1036"/>
      <c r="AI76" s="1036"/>
      <c r="AJ76" s="1037"/>
      <c r="AK76" s="1038">
        <v>0</v>
      </c>
      <c r="AL76" s="1036"/>
      <c r="AM76" s="1036"/>
      <c r="AN76" s="1036"/>
      <c r="AO76" s="1037"/>
      <c r="AP76" s="1028">
        <v>0</v>
      </c>
      <c r="AQ76" s="1028"/>
      <c r="AR76" s="1028"/>
      <c r="AS76" s="1028"/>
      <c r="AT76" s="1028"/>
      <c r="AU76" s="1028">
        <v>0</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615</v>
      </c>
      <c r="C77" s="1032"/>
      <c r="D77" s="1032"/>
      <c r="E77" s="1032"/>
      <c r="F77" s="1032"/>
      <c r="G77" s="1032"/>
      <c r="H77" s="1032"/>
      <c r="I77" s="1032"/>
      <c r="J77" s="1032"/>
      <c r="K77" s="1032"/>
      <c r="L77" s="1032"/>
      <c r="M77" s="1032"/>
      <c r="N77" s="1032"/>
      <c r="O77" s="1032"/>
      <c r="P77" s="1033"/>
      <c r="Q77" s="1035">
        <v>148</v>
      </c>
      <c r="R77" s="1036"/>
      <c r="S77" s="1036"/>
      <c r="T77" s="1036"/>
      <c r="U77" s="1037"/>
      <c r="V77" s="1038">
        <v>143</v>
      </c>
      <c r="W77" s="1036"/>
      <c r="X77" s="1036"/>
      <c r="Y77" s="1036"/>
      <c r="Z77" s="1037"/>
      <c r="AA77" s="1038">
        <v>6</v>
      </c>
      <c r="AB77" s="1036"/>
      <c r="AC77" s="1036"/>
      <c r="AD77" s="1036"/>
      <c r="AE77" s="1037"/>
      <c r="AF77" s="1038">
        <v>6</v>
      </c>
      <c r="AG77" s="1036"/>
      <c r="AH77" s="1036"/>
      <c r="AI77" s="1036"/>
      <c r="AJ77" s="1037"/>
      <c r="AK77" s="1038">
        <v>12</v>
      </c>
      <c r="AL77" s="1036"/>
      <c r="AM77" s="1036"/>
      <c r="AN77" s="1036"/>
      <c r="AO77" s="1037"/>
      <c r="AP77" s="1028">
        <v>0</v>
      </c>
      <c r="AQ77" s="1028"/>
      <c r="AR77" s="1028"/>
      <c r="AS77" s="1028"/>
      <c r="AT77" s="1028"/>
      <c r="AU77" s="1028">
        <v>0</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18130</v>
      </c>
      <c r="AG88" s="1016"/>
      <c r="AH88" s="1016"/>
      <c r="AI88" s="1016"/>
      <c r="AJ88" s="1016"/>
      <c r="AK88" s="1020"/>
      <c r="AL88" s="1020"/>
      <c r="AM88" s="1020"/>
      <c r="AN88" s="1020"/>
      <c r="AO88" s="1020"/>
      <c r="AP88" s="1016">
        <v>5850</v>
      </c>
      <c r="AQ88" s="1016"/>
      <c r="AR88" s="1016"/>
      <c r="AS88" s="1016"/>
      <c r="AT88" s="1016"/>
      <c r="AU88" s="1016">
        <v>353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308</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308</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308</v>
      </c>
      <c r="DR109" s="951"/>
      <c r="DS109" s="951"/>
      <c r="DT109" s="951"/>
      <c r="DU109" s="952"/>
      <c r="DV109" s="953" t="s">
        <v>442</v>
      </c>
      <c r="DW109" s="951"/>
      <c r="DX109" s="951"/>
      <c r="DY109" s="951"/>
      <c r="DZ109" s="982"/>
    </row>
    <row r="110" spans="1:131" s="248" customFormat="1" ht="26.25" customHeight="1" x14ac:dyDescent="0.15">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1707614</v>
      </c>
      <c r="AB110" s="944"/>
      <c r="AC110" s="944"/>
      <c r="AD110" s="944"/>
      <c r="AE110" s="945"/>
      <c r="AF110" s="946">
        <v>1621582</v>
      </c>
      <c r="AG110" s="944"/>
      <c r="AH110" s="944"/>
      <c r="AI110" s="944"/>
      <c r="AJ110" s="945"/>
      <c r="AK110" s="946">
        <v>1503174</v>
      </c>
      <c r="AL110" s="944"/>
      <c r="AM110" s="944"/>
      <c r="AN110" s="944"/>
      <c r="AO110" s="945"/>
      <c r="AP110" s="947">
        <v>18.8</v>
      </c>
      <c r="AQ110" s="948"/>
      <c r="AR110" s="948"/>
      <c r="AS110" s="948"/>
      <c r="AT110" s="949"/>
      <c r="AU110" s="983" t="s">
        <v>72</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12268651</v>
      </c>
      <c r="BR110" s="891"/>
      <c r="BS110" s="891"/>
      <c r="BT110" s="891"/>
      <c r="BU110" s="891"/>
      <c r="BV110" s="891">
        <v>12718215</v>
      </c>
      <c r="BW110" s="891"/>
      <c r="BX110" s="891"/>
      <c r="BY110" s="891"/>
      <c r="BZ110" s="891"/>
      <c r="CA110" s="891">
        <v>12285523</v>
      </c>
      <c r="CB110" s="891"/>
      <c r="CC110" s="891"/>
      <c r="CD110" s="891"/>
      <c r="CE110" s="891"/>
      <c r="CF110" s="915">
        <v>153.9</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448</v>
      </c>
      <c r="DH110" s="891"/>
      <c r="DI110" s="891"/>
      <c r="DJ110" s="891"/>
      <c r="DK110" s="891"/>
      <c r="DL110" s="891" t="s">
        <v>449</v>
      </c>
      <c r="DM110" s="891"/>
      <c r="DN110" s="891"/>
      <c r="DO110" s="891"/>
      <c r="DP110" s="891"/>
      <c r="DQ110" s="891" t="s">
        <v>450</v>
      </c>
      <c r="DR110" s="891"/>
      <c r="DS110" s="891"/>
      <c r="DT110" s="891"/>
      <c r="DU110" s="891"/>
      <c r="DV110" s="892" t="s">
        <v>451</v>
      </c>
      <c r="DW110" s="892"/>
      <c r="DX110" s="892"/>
      <c r="DY110" s="892"/>
      <c r="DZ110" s="893"/>
    </row>
    <row r="111" spans="1:131" s="248" customFormat="1" ht="26.25" customHeight="1" x14ac:dyDescent="0.15">
      <c r="A111" s="820" t="s">
        <v>452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451</v>
      </c>
      <c r="AB111" s="972"/>
      <c r="AC111" s="972"/>
      <c r="AD111" s="972"/>
      <c r="AE111" s="973"/>
      <c r="AF111" s="974" t="s">
        <v>448</v>
      </c>
      <c r="AG111" s="972"/>
      <c r="AH111" s="972"/>
      <c r="AI111" s="972"/>
      <c r="AJ111" s="973"/>
      <c r="AK111" s="974" t="s">
        <v>448</v>
      </c>
      <c r="AL111" s="972"/>
      <c r="AM111" s="972"/>
      <c r="AN111" s="972"/>
      <c r="AO111" s="973"/>
      <c r="AP111" s="975" t="s">
        <v>449</v>
      </c>
      <c r="AQ111" s="976"/>
      <c r="AR111" s="976"/>
      <c r="AS111" s="976"/>
      <c r="AT111" s="977"/>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v>7399</v>
      </c>
      <c r="BR111" s="863"/>
      <c r="BS111" s="863"/>
      <c r="BT111" s="863"/>
      <c r="BU111" s="863"/>
      <c r="BV111" s="863">
        <v>2467</v>
      </c>
      <c r="BW111" s="863"/>
      <c r="BX111" s="863"/>
      <c r="BY111" s="863"/>
      <c r="BZ111" s="863"/>
      <c r="CA111" s="863" t="s">
        <v>454</v>
      </c>
      <c r="CB111" s="863"/>
      <c r="CC111" s="863"/>
      <c r="CD111" s="863"/>
      <c r="CE111" s="863"/>
      <c r="CF111" s="924" t="s">
        <v>449</v>
      </c>
      <c r="CG111" s="925"/>
      <c r="CH111" s="925"/>
      <c r="CI111" s="925"/>
      <c r="CJ111" s="925"/>
      <c r="CK111" s="980"/>
      <c r="CL111" s="867"/>
      <c r="CM111" s="870" t="s">
        <v>455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451</v>
      </c>
      <c r="DH111" s="863"/>
      <c r="DI111" s="863"/>
      <c r="DJ111" s="863"/>
      <c r="DK111" s="863"/>
      <c r="DL111" s="863" t="s">
        <v>456</v>
      </c>
      <c r="DM111" s="863"/>
      <c r="DN111" s="863"/>
      <c r="DO111" s="863"/>
      <c r="DP111" s="863"/>
      <c r="DQ111" s="863" t="s">
        <v>451</v>
      </c>
      <c r="DR111" s="863"/>
      <c r="DS111" s="863"/>
      <c r="DT111" s="863"/>
      <c r="DU111" s="863"/>
      <c r="DV111" s="840" t="s">
        <v>421</v>
      </c>
      <c r="DW111" s="840"/>
      <c r="DX111" s="840"/>
      <c r="DY111" s="840"/>
      <c r="DZ111" s="841"/>
    </row>
    <row r="112" spans="1:131" s="248" customFormat="1" ht="26.25" customHeight="1" x14ac:dyDescent="0.15">
      <c r="A112" s="965" t="s">
        <v>457</v>
      </c>
      <c r="B112" s="966"/>
      <c r="C112" s="796" t="s">
        <v>458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449</v>
      </c>
      <c r="AB112" s="826"/>
      <c r="AC112" s="826"/>
      <c r="AD112" s="826"/>
      <c r="AE112" s="827"/>
      <c r="AF112" s="828" t="s">
        <v>449</v>
      </c>
      <c r="AG112" s="826"/>
      <c r="AH112" s="826"/>
      <c r="AI112" s="826"/>
      <c r="AJ112" s="827"/>
      <c r="AK112" s="828" t="s">
        <v>454</v>
      </c>
      <c r="AL112" s="826"/>
      <c r="AM112" s="826"/>
      <c r="AN112" s="826"/>
      <c r="AO112" s="827"/>
      <c r="AP112" s="873" t="s">
        <v>449</v>
      </c>
      <c r="AQ112" s="874"/>
      <c r="AR112" s="874"/>
      <c r="AS112" s="874"/>
      <c r="AT112" s="875"/>
      <c r="AU112" s="985"/>
      <c r="AV112" s="986"/>
      <c r="AW112" s="986"/>
      <c r="AX112" s="986"/>
      <c r="AY112" s="986"/>
      <c r="AZ112" s="861" t="s">
        <v>459</v>
      </c>
      <c r="BA112" s="796"/>
      <c r="BB112" s="796"/>
      <c r="BC112" s="796"/>
      <c r="BD112" s="796"/>
      <c r="BE112" s="796"/>
      <c r="BF112" s="796"/>
      <c r="BG112" s="796"/>
      <c r="BH112" s="796"/>
      <c r="BI112" s="796"/>
      <c r="BJ112" s="796"/>
      <c r="BK112" s="796"/>
      <c r="BL112" s="796"/>
      <c r="BM112" s="796"/>
      <c r="BN112" s="796"/>
      <c r="BO112" s="796"/>
      <c r="BP112" s="797"/>
      <c r="BQ112" s="862">
        <v>5921805</v>
      </c>
      <c r="BR112" s="863"/>
      <c r="BS112" s="863"/>
      <c r="BT112" s="863"/>
      <c r="BU112" s="863"/>
      <c r="BV112" s="863">
        <v>5435840</v>
      </c>
      <c r="BW112" s="863"/>
      <c r="BX112" s="863"/>
      <c r="BY112" s="863"/>
      <c r="BZ112" s="863"/>
      <c r="CA112" s="863">
        <v>5002938</v>
      </c>
      <c r="CB112" s="863"/>
      <c r="CC112" s="863"/>
      <c r="CD112" s="863"/>
      <c r="CE112" s="863"/>
      <c r="CF112" s="924">
        <v>62.7</v>
      </c>
      <c r="CG112" s="925"/>
      <c r="CH112" s="925"/>
      <c r="CI112" s="925"/>
      <c r="CJ112" s="925"/>
      <c r="CK112" s="980"/>
      <c r="CL112" s="867"/>
      <c r="CM112" s="870" t="s">
        <v>460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7399</v>
      </c>
      <c r="DH112" s="863"/>
      <c r="DI112" s="863"/>
      <c r="DJ112" s="863"/>
      <c r="DK112" s="863"/>
      <c r="DL112" s="863">
        <v>2467</v>
      </c>
      <c r="DM112" s="863"/>
      <c r="DN112" s="863"/>
      <c r="DO112" s="863"/>
      <c r="DP112" s="863"/>
      <c r="DQ112" s="863" t="s">
        <v>421</v>
      </c>
      <c r="DR112" s="863"/>
      <c r="DS112" s="863"/>
      <c r="DT112" s="863"/>
      <c r="DU112" s="863"/>
      <c r="DV112" s="840" t="s">
        <v>461</v>
      </c>
      <c r="DW112" s="840"/>
      <c r="DX112" s="840"/>
      <c r="DY112" s="840"/>
      <c r="DZ112" s="841"/>
    </row>
    <row r="113" spans="1:130" s="248" customFormat="1" ht="26.25" customHeight="1" x14ac:dyDescent="0.15">
      <c r="A113" s="967"/>
      <c r="B113" s="968"/>
      <c r="C113" s="796" t="s">
        <v>462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745555</v>
      </c>
      <c r="AB113" s="972"/>
      <c r="AC113" s="972"/>
      <c r="AD113" s="972"/>
      <c r="AE113" s="973"/>
      <c r="AF113" s="974">
        <v>682722</v>
      </c>
      <c r="AG113" s="972"/>
      <c r="AH113" s="972"/>
      <c r="AI113" s="972"/>
      <c r="AJ113" s="973"/>
      <c r="AK113" s="974">
        <v>531250</v>
      </c>
      <c r="AL113" s="972"/>
      <c r="AM113" s="972"/>
      <c r="AN113" s="972"/>
      <c r="AO113" s="973"/>
      <c r="AP113" s="975">
        <v>6.7</v>
      </c>
      <c r="AQ113" s="976"/>
      <c r="AR113" s="976"/>
      <c r="AS113" s="976"/>
      <c r="AT113" s="977"/>
      <c r="AU113" s="985"/>
      <c r="AV113" s="986"/>
      <c r="AW113" s="986"/>
      <c r="AX113" s="986"/>
      <c r="AY113" s="986"/>
      <c r="AZ113" s="861" t="s">
        <v>463</v>
      </c>
      <c r="BA113" s="796"/>
      <c r="BB113" s="796"/>
      <c r="BC113" s="796"/>
      <c r="BD113" s="796"/>
      <c r="BE113" s="796"/>
      <c r="BF113" s="796"/>
      <c r="BG113" s="796"/>
      <c r="BH113" s="796"/>
      <c r="BI113" s="796"/>
      <c r="BJ113" s="796"/>
      <c r="BK113" s="796"/>
      <c r="BL113" s="796"/>
      <c r="BM113" s="796"/>
      <c r="BN113" s="796"/>
      <c r="BO113" s="796"/>
      <c r="BP113" s="797"/>
      <c r="BQ113" s="862">
        <v>419106</v>
      </c>
      <c r="BR113" s="863"/>
      <c r="BS113" s="863"/>
      <c r="BT113" s="863"/>
      <c r="BU113" s="863"/>
      <c r="BV113" s="863">
        <v>388717</v>
      </c>
      <c r="BW113" s="863"/>
      <c r="BX113" s="863"/>
      <c r="BY113" s="863"/>
      <c r="BZ113" s="863"/>
      <c r="CA113" s="863">
        <v>352705</v>
      </c>
      <c r="CB113" s="863"/>
      <c r="CC113" s="863"/>
      <c r="CD113" s="863"/>
      <c r="CE113" s="863"/>
      <c r="CF113" s="924">
        <v>4.4000000000000004</v>
      </c>
      <c r="CG113" s="925"/>
      <c r="CH113" s="925"/>
      <c r="CI113" s="925"/>
      <c r="CJ113" s="925"/>
      <c r="CK113" s="980"/>
      <c r="CL113" s="867"/>
      <c r="CM113" s="870" t="s">
        <v>464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461</v>
      </c>
      <c r="DH113" s="826"/>
      <c r="DI113" s="826"/>
      <c r="DJ113" s="826"/>
      <c r="DK113" s="827"/>
      <c r="DL113" s="828" t="s">
        <v>449</v>
      </c>
      <c r="DM113" s="826"/>
      <c r="DN113" s="826"/>
      <c r="DO113" s="826"/>
      <c r="DP113" s="827"/>
      <c r="DQ113" s="828" t="s">
        <v>456</v>
      </c>
      <c r="DR113" s="826"/>
      <c r="DS113" s="826"/>
      <c r="DT113" s="826"/>
      <c r="DU113" s="827"/>
      <c r="DV113" s="873" t="s">
        <v>454</v>
      </c>
      <c r="DW113" s="874"/>
      <c r="DX113" s="874"/>
      <c r="DY113" s="874"/>
      <c r="DZ113" s="875"/>
    </row>
    <row r="114" spans="1:130" s="248" customFormat="1" ht="26.25" customHeight="1" x14ac:dyDescent="0.15">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56328</v>
      </c>
      <c r="AB114" s="826"/>
      <c r="AC114" s="826"/>
      <c r="AD114" s="826"/>
      <c r="AE114" s="827"/>
      <c r="AF114" s="828">
        <v>55412</v>
      </c>
      <c r="AG114" s="826"/>
      <c r="AH114" s="826"/>
      <c r="AI114" s="826"/>
      <c r="AJ114" s="827"/>
      <c r="AK114" s="828">
        <v>61704</v>
      </c>
      <c r="AL114" s="826"/>
      <c r="AM114" s="826"/>
      <c r="AN114" s="826"/>
      <c r="AO114" s="827"/>
      <c r="AP114" s="873">
        <v>0.8</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1475517</v>
      </c>
      <c r="BR114" s="863"/>
      <c r="BS114" s="863"/>
      <c r="BT114" s="863"/>
      <c r="BU114" s="863"/>
      <c r="BV114" s="863">
        <v>1341061</v>
      </c>
      <c r="BW114" s="863"/>
      <c r="BX114" s="863"/>
      <c r="BY114" s="863"/>
      <c r="BZ114" s="863"/>
      <c r="CA114" s="863">
        <v>1204533</v>
      </c>
      <c r="CB114" s="863"/>
      <c r="CC114" s="863"/>
      <c r="CD114" s="863"/>
      <c r="CE114" s="863"/>
      <c r="CF114" s="924">
        <v>15.1</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450</v>
      </c>
      <c r="DM114" s="826"/>
      <c r="DN114" s="826"/>
      <c r="DO114" s="826"/>
      <c r="DP114" s="827"/>
      <c r="DQ114" s="828" t="s">
        <v>397</v>
      </c>
      <c r="DR114" s="826"/>
      <c r="DS114" s="826"/>
      <c r="DT114" s="826"/>
      <c r="DU114" s="827"/>
      <c r="DV114" s="873" t="s">
        <v>397</v>
      </c>
      <c r="DW114" s="874"/>
      <c r="DX114" s="874"/>
      <c r="DY114" s="874"/>
      <c r="DZ114" s="875"/>
    </row>
    <row r="115" spans="1:130" s="248" customFormat="1" ht="26.25" customHeight="1" x14ac:dyDescent="0.15">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4932</v>
      </c>
      <c r="AB115" s="972"/>
      <c r="AC115" s="972"/>
      <c r="AD115" s="972"/>
      <c r="AE115" s="973"/>
      <c r="AF115" s="974">
        <v>4932</v>
      </c>
      <c r="AG115" s="972"/>
      <c r="AH115" s="972"/>
      <c r="AI115" s="972"/>
      <c r="AJ115" s="973"/>
      <c r="AK115" s="974">
        <v>2467</v>
      </c>
      <c r="AL115" s="972"/>
      <c r="AM115" s="972"/>
      <c r="AN115" s="972"/>
      <c r="AO115" s="973"/>
      <c r="AP115" s="975">
        <v>0</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t="s">
        <v>450</v>
      </c>
      <c r="BR115" s="863"/>
      <c r="BS115" s="863"/>
      <c r="BT115" s="863"/>
      <c r="BU115" s="863"/>
      <c r="BV115" s="863" t="s">
        <v>454</v>
      </c>
      <c r="BW115" s="863"/>
      <c r="BX115" s="863"/>
      <c r="BY115" s="863"/>
      <c r="BZ115" s="863"/>
      <c r="CA115" s="863" t="s">
        <v>454</v>
      </c>
      <c r="CB115" s="863"/>
      <c r="CC115" s="863"/>
      <c r="CD115" s="863"/>
      <c r="CE115" s="863"/>
      <c r="CF115" s="924" t="s">
        <v>449</v>
      </c>
      <c r="CG115" s="925"/>
      <c r="CH115" s="925"/>
      <c r="CI115" s="925"/>
      <c r="CJ115" s="925"/>
      <c r="CK115" s="980"/>
      <c r="CL115" s="867"/>
      <c r="CM115" s="861" t="s">
        <v>470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449</v>
      </c>
      <c r="DH115" s="826"/>
      <c r="DI115" s="826"/>
      <c r="DJ115" s="826"/>
      <c r="DK115" s="827"/>
      <c r="DL115" s="828" t="s">
        <v>397</v>
      </c>
      <c r="DM115" s="826"/>
      <c r="DN115" s="826"/>
      <c r="DO115" s="826"/>
      <c r="DP115" s="827"/>
      <c r="DQ115" s="828" t="s">
        <v>397</v>
      </c>
      <c r="DR115" s="826"/>
      <c r="DS115" s="826"/>
      <c r="DT115" s="826"/>
      <c r="DU115" s="827"/>
      <c r="DV115" s="873" t="s">
        <v>450</v>
      </c>
      <c r="DW115" s="874"/>
      <c r="DX115" s="874"/>
      <c r="DY115" s="874"/>
      <c r="DZ115" s="875"/>
    </row>
    <row r="116" spans="1:130" s="248" customFormat="1" ht="26.25" customHeight="1" x14ac:dyDescent="0.15">
      <c r="A116" s="969"/>
      <c r="B116" s="970"/>
      <c r="C116" s="929" t="s">
        <v>471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456</v>
      </c>
      <c r="AB116" s="826"/>
      <c r="AC116" s="826"/>
      <c r="AD116" s="826"/>
      <c r="AE116" s="827"/>
      <c r="AF116" s="828" t="s">
        <v>448</v>
      </c>
      <c r="AG116" s="826"/>
      <c r="AH116" s="826"/>
      <c r="AI116" s="826"/>
      <c r="AJ116" s="827"/>
      <c r="AK116" s="828" t="s">
        <v>449</v>
      </c>
      <c r="AL116" s="826"/>
      <c r="AM116" s="826"/>
      <c r="AN116" s="826"/>
      <c r="AO116" s="827"/>
      <c r="AP116" s="873" t="s">
        <v>397</v>
      </c>
      <c r="AQ116" s="874"/>
      <c r="AR116" s="874"/>
      <c r="AS116" s="874"/>
      <c r="AT116" s="875"/>
      <c r="AU116" s="985"/>
      <c r="AV116" s="986"/>
      <c r="AW116" s="986"/>
      <c r="AX116" s="986"/>
      <c r="AY116" s="986"/>
      <c r="AZ116" s="912" t="s">
        <v>472</v>
      </c>
      <c r="BA116" s="913"/>
      <c r="BB116" s="913"/>
      <c r="BC116" s="913"/>
      <c r="BD116" s="913"/>
      <c r="BE116" s="913"/>
      <c r="BF116" s="913"/>
      <c r="BG116" s="913"/>
      <c r="BH116" s="913"/>
      <c r="BI116" s="913"/>
      <c r="BJ116" s="913"/>
      <c r="BK116" s="913"/>
      <c r="BL116" s="913"/>
      <c r="BM116" s="913"/>
      <c r="BN116" s="913"/>
      <c r="BO116" s="913"/>
      <c r="BP116" s="914"/>
      <c r="BQ116" s="862" t="s">
        <v>448</v>
      </c>
      <c r="BR116" s="863"/>
      <c r="BS116" s="863"/>
      <c r="BT116" s="863"/>
      <c r="BU116" s="863"/>
      <c r="BV116" s="863" t="s">
        <v>449</v>
      </c>
      <c r="BW116" s="863"/>
      <c r="BX116" s="863"/>
      <c r="BY116" s="863"/>
      <c r="BZ116" s="863"/>
      <c r="CA116" s="863" t="s">
        <v>454</v>
      </c>
      <c r="CB116" s="863"/>
      <c r="CC116" s="863"/>
      <c r="CD116" s="863"/>
      <c r="CE116" s="863"/>
      <c r="CF116" s="924" t="s">
        <v>454</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456</v>
      </c>
      <c r="DH116" s="826"/>
      <c r="DI116" s="826"/>
      <c r="DJ116" s="826"/>
      <c r="DK116" s="827"/>
      <c r="DL116" s="828" t="s">
        <v>397</v>
      </c>
      <c r="DM116" s="826"/>
      <c r="DN116" s="826"/>
      <c r="DO116" s="826"/>
      <c r="DP116" s="827"/>
      <c r="DQ116" s="828" t="s">
        <v>454</v>
      </c>
      <c r="DR116" s="826"/>
      <c r="DS116" s="826"/>
      <c r="DT116" s="826"/>
      <c r="DU116" s="827"/>
      <c r="DV116" s="873" t="s">
        <v>448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2514429</v>
      </c>
      <c r="AB117" s="958"/>
      <c r="AC117" s="958"/>
      <c r="AD117" s="958"/>
      <c r="AE117" s="959"/>
      <c r="AF117" s="960">
        <v>2364648</v>
      </c>
      <c r="AG117" s="958"/>
      <c r="AH117" s="958"/>
      <c r="AI117" s="958"/>
      <c r="AJ117" s="959"/>
      <c r="AK117" s="960">
        <v>2098595</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450</v>
      </c>
      <c r="BR117" s="863"/>
      <c r="BS117" s="863"/>
      <c r="BT117" s="863"/>
      <c r="BU117" s="863"/>
      <c r="BV117" s="863" t="s">
        <v>450</v>
      </c>
      <c r="BW117" s="863"/>
      <c r="BX117" s="863"/>
      <c r="BY117" s="863"/>
      <c r="BZ117" s="863"/>
      <c r="CA117" s="863" t="s">
        <v>476</v>
      </c>
      <c r="CB117" s="863"/>
      <c r="CC117" s="863"/>
      <c r="CD117" s="863"/>
      <c r="CE117" s="863"/>
      <c r="CF117" s="924" t="s">
        <v>476</v>
      </c>
      <c r="CG117" s="925"/>
      <c r="CH117" s="925"/>
      <c r="CI117" s="925"/>
      <c r="CJ117" s="925"/>
      <c r="CK117" s="980"/>
      <c r="CL117" s="867"/>
      <c r="CM117" s="870" t="s">
        <v>477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450</v>
      </c>
      <c r="DH117" s="826"/>
      <c r="DI117" s="826"/>
      <c r="DJ117" s="826"/>
      <c r="DK117" s="827"/>
      <c r="DL117" s="828" t="s">
        <v>421</v>
      </c>
      <c r="DM117" s="826"/>
      <c r="DN117" s="826"/>
      <c r="DO117" s="826"/>
      <c r="DP117" s="827"/>
      <c r="DQ117" s="828" t="s">
        <v>461</v>
      </c>
      <c r="DR117" s="826"/>
      <c r="DS117" s="826"/>
      <c r="DT117" s="826"/>
      <c r="DU117" s="827"/>
      <c r="DV117" s="873" t="s">
        <v>450</v>
      </c>
      <c r="DW117" s="874"/>
      <c r="DX117" s="874"/>
      <c r="DY117" s="874"/>
      <c r="DZ117" s="875"/>
    </row>
    <row r="118" spans="1:130" s="248" customFormat="1" ht="26.25" customHeight="1" x14ac:dyDescent="0.15">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308</v>
      </c>
      <c r="AL118" s="951"/>
      <c r="AM118" s="951"/>
      <c r="AN118" s="951"/>
      <c r="AO118" s="952"/>
      <c r="AP118" s="954" t="s">
        <v>442</v>
      </c>
      <c r="AQ118" s="955"/>
      <c r="AR118" s="955"/>
      <c r="AS118" s="955"/>
      <c r="AT118" s="956"/>
      <c r="AU118" s="985"/>
      <c r="AV118" s="986"/>
      <c r="AW118" s="986"/>
      <c r="AX118" s="986"/>
      <c r="AY118" s="986"/>
      <c r="AZ118" s="928" t="s">
        <v>478</v>
      </c>
      <c r="BA118" s="929"/>
      <c r="BB118" s="929"/>
      <c r="BC118" s="929"/>
      <c r="BD118" s="929"/>
      <c r="BE118" s="929"/>
      <c r="BF118" s="929"/>
      <c r="BG118" s="929"/>
      <c r="BH118" s="929"/>
      <c r="BI118" s="929"/>
      <c r="BJ118" s="929"/>
      <c r="BK118" s="929"/>
      <c r="BL118" s="929"/>
      <c r="BM118" s="929"/>
      <c r="BN118" s="929"/>
      <c r="BO118" s="929"/>
      <c r="BP118" s="930"/>
      <c r="BQ118" s="931" t="s">
        <v>476</v>
      </c>
      <c r="BR118" s="894"/>
      <c r="BS118" s="894"/>
      <c r="BT118" s="894"/>
      <c r="BU118" s="894"/>
      <c r="BV118" s="894" t="s">
        <v>450</v>
      </c>
      <c r="BW118" s="894"/>
      <c r="BX118" s="894"/>
      <c r="BY118" s="894"/>
      <c r="BZ118" s="894"/>
      <c r="CA118" s="894" t="s">
        <v>450</v>
      </c>
      <c r="CB118" s="894"/>
      <c r="CC118" s="894"/>
      <c r="CD118" s="894"/>
      <c r="CE118" s="894"/>
      <c r="CF118" s="924" t="s">
        <v>450</v>
      </c>
      <c r="CG118" s="925"/>
      <c r="CH118" s="925"/>
      <c r="CI118" s="925"/>
      <c r="CJ118" s="925"/>
      <c r="CK118" s="980"/>
      <c r="CL118" s="867"/>
      <c r="CM118" s="870" t="s">
        <v>479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480</v>
      </c>
      <c r="DH118" s="826"/>
      <c r="DI118" s="826"/>
      <c r="DJ118" s="826"/>
      <c r="DK118" s="827"/>
      <c r="DL118" s="828" t="s">
        <v>450</v>
      </c>
      <c r="DM118" s="826"/>
      <c r="DN118" s="826"/>
      <c r="DO118" s="826"/>
      <c r="DP118" s="827"/>
      <c r="DQ118" s="828" t="s">
        <v>476</v>
      </c>
      <c r="DR118" s="826"/>
      <c r="DS118" s="826"/>
      <c r="DT118" s="826"/>
      <c r="DU118" s="827"/>
      <c r="DV118" s="873" t="s">
        <v>450</v>
      </c>
      <c r="DW118" s="874"/>
      <c r="DX118" s="874"/>
      <c r="DY118" s="874"/>
      <c r="DZ118" s="875"/>
    </row>
    <row r="119" spans="1:130" s="248" customFormat="1" ht="26.25" customHeight="1" x14ac:dyDescent="0.15">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450</v>
      </c>
      <c r="AB119" s="944"/>
      <c r="AC119" s="944"/>
      <c r="AD119" s="944"/>
      <c r="AE119" s="945"/>
      <c r="AF119" s="946" t="s">
        <v>450</v>
      </c>
      <c r="AG119" s="944"/>
      <c r="AH119" s="944"/>
      <c r="AI119" s="944"/>
      <c r="AJ119" s="945"/>
      <c r="AK119" s="946" t="s">
        <v>450</v>
      </c>
      <c r="AL119" s="944"/>
      <c r="AM119" s="944"/>
      <c r="AN119" s="944"/>
      <c r="AO119" s="945"/>
      <c r="AP119" s="947" t="s">
        <v>476</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481</v>
      </c>
      <c r="BP119" s="927"/>
      <c r="BQ119" s="931">
        <v>20092478</v>
      </c>
      <c r="BR119" s="894"/>
      <c r="BS119" s="894"/>
      <c r="BT119" s="894"/>
      <c r="BU119" s="894"/>
      <c r="BV119" s="894">
        <v>19886300</v>
      </c>
      <c r="BW119" s="894"/>
      <c r="BX119" s="894"/>
      <c r="BY119" s="894"/>
      <c r="BZ119" s="894"/>
      <c r="CA119" s="894">
        <v>18845699</v>
      </c>
      <c r="CB119" s="894"/>
      <c r="CC119" s="894"/>
      <c r="CD119" s="894"/>
      <c r="CE119" s="894"/>
      <c r="CF119" s="792"/>
      <c r="CG119" s="793"/>
      <c r="CH119" s="793"/>
      <c r="CI119" s="793"/>
      <c r="CJ119" s="883"/>
      <c r="CK119" s="981"/>
      <c r="CL119" s="869"/>
      <c r="CM119" s="887" t="s">
        <v>482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421</v>
      </c>
      <c r="DH119" s="809"/>
      <c r="DI119" s="809"/>
      <c r="DJ119" s="809"/>
      <c r="DK119" s="810"/>
      <c r="DL119" s="811" t="s">
        <v>421</v>
      </c>
      <c r="DM119" s="809"/>
      <c r="DN119" s="809"/>
      <c r="DO119" s="809"/>
      <c r="DP119" s="810"/>
      <c r="DQ119" s="811" t="s">
        <v>421</v>
      </c>
      <c r="DR119" s="809"/>
      <c r="DS119" s="809"/>
      <c r="DT119" s="809"/>
      <c r="DU119" s="810"/>
      <c r="DV119" s="897" t="s">
        <v>421</v>
      </c>
      <c r="DW119" s="898"/>
      <c r="DX119" s="898"/>
      <c r="DY119" s="898"/>
      <c r="DZ119" s="899"/>
    </row>
    <row r="120" spans="1:130" s="248" customFormat="1" ht="26.25" customHeight="1" x14ac:dyDescent="0.15">
      <c r="A120" s="866"/>
      <c r="B120" s="867"/>
      <c r="C120" s="870" t="s">
        <v>455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421</v>
      </c>
      <c r="AB120" s="826"/>
      <c r="AC120" s="826"/>
      <c r="AD120" s="826"/>
      <c r="AE120" s="827"/>
      <c r="AF120" s="828" t="s">
        <v>421</v>
      </c>
      <c r="AG120" s="826"/>
      <c r="AH120" s="826"/>
      <c r="AI120" s="826"/>
      <c r="AJ120" s="827"/>
      <c r="AK120" s="828" t="s">
        <v>421</v>
      </c>
      <c r="AL120" s="826"/>
      <c r="AM120" s="826"/>
      <c r="AN120" s="826"/>
      <c r="AO120" s="827"/>
      <c r="AP120" s="873" t="s">
        <v>421</v>
      </c>
      <c r="AQ120" s="874"/>
      <c r="AR120" s="874"/>
      <c r="AS120" s="874"/>
      <c r="AT120" s="875"/>
      <c r="AU120" s="932" t="s">
        <v>483</v>
      </c>
      <c r="AV120" s="933"/>
      <c r="AW120" s="933"/>
      <c r="AX120" s="933"/>
      <c r="AY120" s="934"/>
      <c r="AZ120" s="909" t="s">
        <v>484</v>
      </c>
      <c r="BA120" s="854"/>
      <c r="BB120" s="854"/>
      <c r="BC120" s="854"/>
      <c r="BD120" s="854"/>
      <c r="BE120" s="854"/>
      <c r="BF120" s="854"/>
      <c r="BG120" s="854"/>
      <c r="BH120" s="854"/>
      <c r="BI120" s="854"/>
      <c r="BJ120" s="854"/>
      <c r="BK120" s="854"/>
      <c r="BL120" s="854"/>
      <c r="BM120" s="854"/>
      <c r="BN120" s="854"/>
      <c r="BO120" s="854"/>
      <c r="BP120" s="855"/>
      <c r="BQ120" s="910">
        <v>1877751</v>
      </c>
      <c r="BR120" s="891"/>
      <c r="BS120" s="891"/>
      <c r="BT120" s="891"/>
      <c r="BU120" s="891"/>
      <c r="BV120" s="891">
        <v>2259847</v>
      </c>
      <c r="BW120" s="891"/>
      <c r="BX120" s="891"/>
      <c r="BY120" s="891"/>
      <c r="BZ120" s="891"/>
      <c r="CA120" s="891">
        <v>2649417</v>
      </c>
      <c r="CB120" s="891"/>
      <c r="CC120" s="891"/>
      <c r="CD120" s="891"/>
      <c r="CE120" s="891"/>
      <c r="CF120" s="915">
        <v>33.200000000000003</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v>4407727</v>
      </c>
      <c r="DH120" s="891"/>
      <c r="DI120" s="891"/>
      <c r="DJ120" s="891"/>
      <c r="DK120" s="891"/>
      <c r="DL120" s="891">
        <v>4248782</v>
      </c>
      <c r="DM120" s="891"/>
      <c r="DN120" s="891"/>
      <c r="DO120" s="891"/>
      <c r="DP120" s="891"/>
      <c r="DQ120" s="891">
        <v>3877890</v>
      </c>
      <c r="DR120" s="891"/>
      <c r="DS120" s="891"/>
      <c r="DT120" s="891"/>
      <c r="DU120" s="891"/>
      <c r="DV120" s="892">
        <v>48.6</v>
      </c>
      <c r="DW120" s="892"/>
      <c r="DX120" s="892"/>
      <c r="DY120" s="892"/>
      <c r="DZ120" s="893"/>
    </row>
    <row r="121" spans="1:130" s="248" customFormat="1" ht="26.25" customHeight="1" x14ac:dyDescent="0.15">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4932</v>
      </c>
      <c r="AB121" s="826"/>
      <c r="AC121" s="826"/>
      <c r="AD121" s="826"/>
      <c r="AE121" s="827"/>
      <c r="AF121" s="828">
        <v>4932</v>
      </c>
      <c r="AG121" s="826"/>
      <c r="AH121" s="826"/>
      <c r="AI121" s="826"/>
      <c r="AJ121" s="827"/>
      <c r="AK121" s="828">
        <v>2467</v>
      </c>
      <c r="AL121" s="826"/>
      <c r="AM121" s="826"/>
      <c r="AN121" s="826"/>
      <c r="AO121" s="827"/>
      <c r="AP121" s="873">
        <v>0</v>
      </c>
      <c r="AQ121" s="874"/>
      <c r="AR121" s="874"/>
      <c r="AS121" s="874"/>
      <c r="AT121" s="875"/>
      <c r="AU121" s="935"/>
      <c r="AV121" s="936"/>
      <c r="AW121" s="936"/>
      <c r="AX121" s="936"/>
      <c r="AY121" s="937"/>
      <c r="AZ121" s="861" t="s">
        <v>488</v>
      </c>
      <c r="BA121" s="796"/>
      <c r="BB121" s="796"/>
      <c r="BC121" s="796"/>
      <c r="BD121" s="796"/>
      <c r="BE121" s="796"/>
      <c r="BF121" s="796"/>
      <c r="BG121" s="796"/>
      <c r="BH121" s="796"/>
      <c r="BI121" s="796"/>
      <c r="BJ121" s="796"/>
      <c r="BK121" s="796"/>
      <c r="BL121" s="796"/>
      <c r="BM121" s="796"/>
      <c r="BN121" s="796"/>
      <c r="BO121" s="796"/>
      <c r="BP121" s="797"/>
      <c r="BQ121" s="862">
        <v>87767</v>
      </c>
      <c r="BR121" s="863"/>
      <c r="BS121" s="863"/>
      <c r="BT121" s="863"/>
      <c r="BU121" s="863"/>
      <c r="BV121" s="863">
        <v>35389</v>
      </c>
      <c r="BW121" s="863"/>
      <c r="BX121" s="863"/>
      <c r="BY121" s="863"/>
      <c r="BZ121" s="863"/>
      <c r="CA121" s="863">
        <v>12962</v>
      </c>
      <c r="CB121" s="863"/>
      <c r="CC121" s="863"/>
      <c r="CD121" s="863"/>
      <c r="CE121" s="863"/>
      <c r="CF121" s="924">
        <v>0.2</v>
      </c>
      <c r="CG121" s="925"/>
      <c r="CH121" s="925"/>
      <c r="CI121" s="925"/>
      <c r="CJ121" s="925"/>
      <c r="CK121" s="918"/>
      <c r="CL121" s="904"/>
      <c r="CM121" s="904"/>
      <c r="CN121" s="904"/>
      <c r="CO121" s="905"/>
      <c r="CP121" s="884" t="s">
        <v>489</v>
      </c>
      <c r="CQ121" s="885"/>
      <c r="CR121" s="885"/>
      <c r="CS121" s="885"/>
      <c r="CT121" s="885"/>
      <c r="CU121" s="885"/>
      <c r="CV121" s="885"/>
      <c r="CW121" s="885"/>
      <c r="CX121" s="885"/>
      <c r="CY121" s="885"/>
      <c r="CZ121" s="885"/>
      <c r="DA121" s="885"/>
      <c r="DB121" s="885"/>
      <c r="DC121" s="885"/>
      <c r="DD121" s="885"/>
      <c r="DE121" s="885"/>
      <c r="DF121" s="886"/>
      <c r="DG121" s="862">
        <v>1404338</v>
      </c>
      <c r="DH121" s="863"/>
      <c r="DI121" s="863"/>
      <c r="DJ121" s="863"/>
      <c r="DK121" s="863"/>
      <c r="DL121" s="863">
        <v>1084951</v>
      </c>
      <c r="DM121" s="863"/>
      <c r="DN121" s="863"/>
      <c r="DO121" s="863"/>
      <c r="DP121" s="863"/>
      <c r="DQ121" s="863">
        <v>1037918</v>
      </c>
      <c r="DR121" s="863"/>
      <c r="DS121" s="863"/>
      <c r="DT121" s="863"/>
      <c r="DU121" s="863"/>
      <c r="DV121" s="840">
        <v>13</v>
      </c>
      <c r="DW121" s="840"/>
      <c r="DX121" s="840"/>
      <c r="DY121" s="840"/>
      <c r="DZ121" s="841"/>
    </row>
    <row r="122" spans="1:130" s="248" customFormat="1" ht="26.25" customHeight="1" x14ac:dyDescent="0.15">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421</v>
      </c>
      <c r="AB122" s="826"/>
      <c r="AC122" s="826"/>
      <c r="AD122" s="826"/>
      <c r="AE122" s="827"/>
      <c r="AF122" s="828" t="s">
        <v>461</v>
      </c>
      <c r="AG122" s="826"/>
      <c r="AH122" s="826"/>
      <c r="AI122" s="826"/>
      <c r="AJ122" s="827"/>
      <c r="AK122" s="828" t="s">
        <v>421</v>
      </c>
      <c r="AL122" s="826"/>
      <c r="AM122" s="826"/>
      <c r="AN122" s="826"/>
      <c r="AO122" s="827"/>
      <c r="AP122" s="873" t="s">
        <v>421</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11890225</v>
      </c>
      <c r="BR122" s="894"/>
      <c r="BS122" s="894"/>
      <c r="BT122" s="894"/>
      <c r="BU122" s="894"/>
      <c r="BV122" s="894">
        <v>12199596</v>
      </c>
      <c r="BW122" s="894"/>
      <c r="BX122" s="894"/>
      <c r="BY122" s="894"/>
      <c r="BZ122" s="894"/>
      <c r="CA122" s="894">
        <v>12090809</v>
      </c>
      <c r="CB122" s="894"/>
      <c r="CC122" s="894"/>
      <c r="CD122" s="894"/>
      <c r="CE122" s="894"/>
      <c r="CF122" s="895">
        <v>151.5</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62">
        <v>109740</v>
      </c>
      <c r="DH122" s="863"/>
      <c r="DI122" s="863"/>
      <c r="DJ122" s="863"/>
      <c r="DK122" s="863"/>
      <c r="DL122" s="863">
        <v>102107</v>
      </c>
      <c r="DM122" s="863"/>
      <c r="DN122" s="863"/>
      <c r="DO122" s="863"/>
      <c r="DP122" s="863"/>
      <c r="DQ122" s="863">
        <v>87130</v>
      </c>
      <c r="DR122" s="863"/>
      <c r="DS122" s="863"/>
      <c r="DT122" s="863"/>
      <c r="DU122" s="863"/>
      <c r="DV122" s="840">
        <v>1.1000000000000001</v>
      </c>
      <c r="DW122" s="840"/>
      <c r="DX122" s="840"/>
      <c r="DY122" s="840"/>
      <c r="DZ122" s="841"/>
    </row>
    <row r="123" spans="1:130" s="248" customFormat="1" ht="26.25" customHeight="1" x14ac:dyDescent="0.15">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421</v>
      </c>
      <c r="AB123" s="826"/>
      <c r="AC123" s="826"/>
      <c r="AD123" s="826"/>
      <c r="AE123" s="827"/>
      <c r="AF123" s="828" t="s">
        <v>421</v>
      </c>
      <c r="AG123" s="826"/>
      <c r="AH123" s="826"/>
      <c r="AI123" s="826"/>
      <c r="AJ123" s="827"/>
      <c r="AK123" s="828" t="s">
        <v>421</v>
      </c>
      <c r="AL123" s="826"/>
      <c r="AM123" s="826"/>
      <c r="AN123" s="826"/>
      <c r="AO123" s="827"/>
      <c r="AP123" s="873" t="s">
        <v>421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492</v>
      </c>
      <c r="BP123" s="927"/>
      <c r="BQ123" s="881">
        <v>13855743</v>
      </c>
      <c r="BR123" s="882"/>
      <c r="BS123" s="882"/>
      <c r="BT123" s="882"/>
      <c r="BU123" s="882"/>
      <c r="BV123" s="882">
        <v>14494832</v>
      </c>
      <c r="BW123" s="882"/>
      <c r="BX123" s="882"/>
      <c r="BY123" s="882"/>
      <c r="BZ123" s="882"/>
      <c r="CA123" s="882">
        <v>14753188</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t="s">
        <v>450</v>
      </c>
      <c r="DH123" s="826"/>
      <c r="DI123" s="826"/>
      <c r="DJ123" s="826"/>
      <c r="DK123" s="827"/>
      <c r="DL123" s="828" t="s">
        <v>450</v>
      </c>
      <c r="DM123" s="826"/>
      <c r="DN123" s="826"/>
      <c r="DO123" s="826"/>
      <c r="DP123" s="827"/>
      <c r="DQ123" s="828" t="s">
        <v>450</v>
      </c>
      <c r="DR123" s="826"/>
      <c r="DS123" s="826"/>
      <c r="DT123" s="826"/>
      <c r="DU123" s="827"/>
      <c r="DV123" s="873" t="s">
        <v>450</v>
      </c>
      <c r="DW123" s="874"/>
      <c r="DX123" s="874"/>
      <c r="DY123" s="874"/>
      <c r="DZ123" s="875"/>
    </row>
    <row r="124" spans="1:130" s="248" customFormat="1" ht="26.25" customHeight="1" thickBot="1" x14ac:dyDescent="0.2">
      <c r="A124" s="866"/>
      <c r="B124" s="867"/>
      <c r="C124" s="870" t="s">
        <v>477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450</v>
      </c>
      <c r="AB124" s="826"/>
      <c r="AC124" s="826"/>
      <c r="AD124" s="826"/>
      <c r="AE124" s="827"/>
      <c r="AF124" s="828" t="s">
        <v>450</v>
      </c>
      <c r="AG124" s="826"/>
      <c r="AH124" s="826"/>
      <c r="AI124" s="826"/>
      <c r="AJ124" s="827"/>
      <c r="AK124" s="828" t="s">
        <v>450</v>
      </c>
      <c r="AL124" s="826"/>
      <c r="AM124" s="826"/>
      <c r="AN124" s="826"/>
      <c r="AO124" s="827"/>
      <c r="AP124" s="873" t="s">
        <v>450</v>
      </c>
      <c r="AQ124" s="874"/>
      <c r="AR124" s="874"/>
      <c r="AS124" s="874"/>
      <c r="AT124" s="875"/>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80.400000000000006</v>
      </c>
      <c r="BR124" s="880"/>
      <c r="BS124" s="880"/>
      <c r="BT124" s="880"/>
      <c r="BU124" s="880"/>
      <c r="BV124" s="880">
        <v>70</v>
      </c>
      <c r="BW124" s="880"/>
      <c r="BX124" s="880"/>
      <c r="BY124" s="880"/>
      <c r="BZ124" s="880"/>
      <c r="CA124" s="880">
        <v>51.2</v>
      </c>
      <c r="CB124" s="880"/>
      <c r="CC124" s="880"/>
      <c r="CD124" s="880"/>
      <c r="CE124" s="880"/>
      <c r="CF124" s="770"/>
      <c r="CG124" s="771"/>
      <c r="CH124" s="771"/>
      <c r="CI124" s="771"/>
      <c r="CJ124" s="911"/>
      <c r="CK124" s="919"/>
      <c r="CL124" s="919"/>
      <c r="CM124" s="919"/>
      <c r="CN124" s="919"/>
      <c r="CO124" s="920"/>
      <c r="CP124" s="884" t="s">
        <v>495</v>
      </c>
      <c r="CQ124" s="885"/>
      <c r="CR124" s="885"/>
      <c r="CS124" s="885"/>
      <c r="CT124" s="885"/>
      <c r="CU124" s="885"/>
      <c r="CV124" s="885"/>
      <c r="CW124" s="885"/>
      <c r="CX124" s="885"/>
      <c r="CY124" s="885"/>
      <c r="CZ124" s="885"/>
      <c r="DA124" s="885"/>
      <c r="DB124" s="885"/>
      <c r="DC124" s="885"/>
      <c r="DD124" s="885"/>
      <c r="DE124" s="885"/>
      <c r="DF124" s="886"/>
      <c r="DG124" s="808" t="s">
        <v>496</v>
      </c>
      <c r="DH124" s="809"/>
      <c r="DI124" s="809"/>
      <c r="DJ124" s="809"/>
      <c r="DK124" s="810"/>
      <c r="DL124" s="811" t="s">
        <v>450</v>
      </c>
      <c r="DM124" s="809"/>
      <c r="DN124" s="809"/>
      <c r="DO124" s="809"/>
      <c r="DP124" s="810"/>
      <c r="DQ124" s="811" t="s">
        <v>393</v>
      </c>
      <c r="DR124" s="809"/>
      <c r="DS124" s="809"/>
      <c r="DT124" s="809"/>
      <c r="DU124" s="810"/>
      <c r="DV124" s="897" t="s">
        <v>393</v>
      </c>
      <c r="DW124" s="898"/>
      <c r="DX124" s="898"/>
      <c r="DY124" s="898"/>
      <c r="DZ124" s="899"/>
    </row>
    <row r="125" spans="1:130" s="248" customFormat="1" ht="26.25" customHeight="1" x14ac:dyDescent="0.15">
      <c r="A125" s="866"/>
      <c r="B125" s="867"/>
      <c r="C125" s="870" t="s">
        <v>479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450</v>
      </c>
      <c r="AB125" s="826"/>
      <c r="AC125" s="826"/>
      <c r="AD125" s="826"/>
      <c r="AE125" s="827"/>
      <c r="AF125" s="828" t="s">
        <v>393</v>
      </c>
      <c r="AG125" s="826"/>
      <c r="AH125" s="826"/>
      <c r="AI125" s="826"/>
      <c r="AJ125" s="827"/>
      <c r="AK125" s="828" t="s">
        <v>497</v>
      </c>
      <c r="AL125" s="826"/>
      <c r="AM125" s="826"/>
      <c r="AN125" s="826"/>
      <c r="AO125" s="827"/>
      <c r="AP125" s="873" t="s">
        <v>393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498</v>
      </c>
      <c r="CL125" s="901"/>
      <c r="CM125" s="901"/>
      <c r="CN125" s="901"/>
      <c r="CO125" s="902"/>
      <c r="CP125" s="909" t="s">
        <v>499</v>
      </c>
      <c r="CQ125" s="854"/>
      <c r="CR125" s="854"/>
      <c r="CS125" s="854"/>
      <c r="CT125" s="854"/>
      <c r="CU125" s="854"/>
      <c r="CV125" s="854"/>
      <c r="CW125" s="854"/>
      <c r="CX125" s="854"/>
      <c r="CY125" s="854"/>
      <c r="CZ125" s="854"/>
      <c r="DA125" s="854"/>
      <c r="DB125" s="854"/>
      <c r="DC125" s="854"/>
      <c r="DD125" s="854"/>
      <c r="DE125" s="854"/>
      <c r="DF125" s="855"/>
      <c r="DG125" s="910" t="s">
        <v>496</v>
      </c>
      <c r="DH125" s="891"/>
      <c r="DI125" s="891"/>
      <c r="DJ125" s="891"/>
      <c r="DK125" s="891"/>
      <c r="DL125" s="891" t="s">
        <v>500</v>
      </c>
      <c r="DM125" s="891"/>
      <c r="DN125" s="891"/>
      <c r="DO125" s="891"/>
      <c r="DP125" s="891"/>
      <c r="DQ125" s="891" t="s">
        <v>450</v>
      </c>
      <c r="DR125" s="891"/>
      <c r="DS125" s="891"/>
      <c r="DT125" s="891"/>
      <c r="DU125" s="891"/>
      <c r="DV125" s="892" t="s">
        <v>497</v>
      </c>
      <c r="DW125" s="892"/>
      <c r="DX125" s="892"/>
      <c r="DY125" s="892"/>
      <c r="DZ125" s="893"/>
    </row>
    <row r="126" spans="1:130" s="248" customFormat="1" ht="26.25" customHeight="1" thickBot="1" x14ac:dyDescent="0.2">
      <c r="A126" s="866"/>
      <c r="B126" s="867"/>
      <c r="C126" s="870" t="s">
        <v>482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496</v>
      </c>
      <c r="AB126" s="826"/>
      <c r="AC126" s="826"/>
      <c r="AD126" s="826"/>
      <c r="AE126" s="827"/>
      <c r="AF126" s="828" t="s">
        <v>393</v>
      </c>
      <c r="AG126" s="826"/>
      <c r="AH126" s="826"/>
      <c r="AI126" s="826"/>
      <c r="AJ126" s="827"/>
      <c r="AK126" s="828" t="s">
        <v>496</v>
      </c>
      <c r="AL126" s="826"/>
      <c r="AM126" s="826"/>
      <c r="AN126" s="826"/>
      <c r="AO126" s="827"/>
      <c r="AP126" s="873" t="s">
        <v>456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501</v>
      </c>
      <c r="CQ126" s="796"/>
      <c r="CR126" s="796"/>
      <c r="CS126" s="796"/>
      <c r="CT126" s="796"/>
      <c r="CU126" s="796"/>
      <c r="CV126" s="796"/>
      <c r="CW126" s="796"/>
      <c r="CX126" s="796"/>
      <c r="CY126" s="796"/>
      <c r="CZ126" s="796"/>
      <c r="DA126" s="796"/>
      <c r="DB126" s="796"/>
      <c r="DC126" s="796"/>
      <c r="DD126" s="796"/>
      <c r="DE126" s="796"/>
      <c r="DF126" s="797"/>
      <c r="DG126" s="862" t="s">
        <v>497</v>
      </c>
      <c r="DH126" s="863"/>
      <c r="DI126" s="863"/>
      <c r="DJ126" s="863"/>
      <c r="DK126" s="863"/>
      <c r="DL126" s="863" t="s">
        <v>456</v>
      </c>
      <c r="DM126" s="863"/>
      <c r="DN126" s="863"/>
      <c r="DO126" s="863"/>
      <c r="DP126" s="863"/>
      <c r="DQ126" s="863" t="s">
        <v>497</v>
      </c>
      <c r="DR126" s="863"/>
      <c r="DS126" s="863"/>
      <c r="DT126" s="863"/>
      <c r="DU126" s="863"/>
      <c r="DV126" s="840" t="s">
        <v>450</v>
      </c>
      <c r="DW126" s="840"/>
      <c r="DX126" s="840"/>
      <c r="DY126" s="840"/>
      <c r="DZ126" s="841"/>
    </row>
    <row r="127" spans="1:130" s="248" customFormat="1" ht="26.25" customHeight="1" x14ac:dyDescent="0.15">
      <c r="A127" s="868"/>
      <c r="B127" s="869"/>
      <c r="C127" s="887" t="s">
        <v>502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393</v>
      </c>
      <c r="AB127" s="826"/>
      <c r="AC127" s="826"/>
      <c r="AD127" s="826"/>
      <c r="AE127" s="827"/>
      <c r="AF127" s="828" t="s">
        <v>497</v>
      </c>
      <c r="AG127" s="826"/>
      <c r="AH127" s="826"/>
      <c r="AI127" s="826"/>
      <c r="AJ127" s="827"/>
      <c r="AK127" s="828" t="s">
        <v>456</v>
      </c>
      <c r="AL127" s="826"/>
      <c r="AM127" s="826"/>
      <c r="AN127" s="826"/>
      <c r="AO127" s="827"/>
      <c r="AP127" s="873" t="s">
        <v>456</v>
      </c>
      <c r="AQ127" s="874"/>
      <c r="AR127" s="874"/>
      <c r="AS127" s="874"/>
      <c r="AT127" s="875"/>
      <c r="AU127" s="284"/>
      <c r="AV127" s="284"/>
      <c r="AW127" s="284"/>
      <c r="AX127" s="890" t="s">
        <v>503</v>
      </c>
      <c r="AY127" s="858"/>
      <c r="AZ127" s="858"/>
      <c r="BA127" s="858"/>
      <c r="BB127" s="858"/>
      <c r="BC127" s="858"/>
      <c r="BD127" s="858"/>
      <c r="BE127" s="859"/>
      <c r="BF127" s="857" t="s">
        <v>504</v>
      </c>
      <c r="BG127" s="858"/>
      <c r="BH127" s="858"/>
      <c r="BI127" s="858"/>
      <c r="BJ127" s="858"/>
      <c r="BK127" s="858"/>
      <c r="BL127" s="859"/>
      <c r="BM127" s="857" t="s">
        <v>505</v>
      </c>
      <c r="BN127" s="858"/>
      <c r="BO127" s="858"/>
      <c r="BP127" s="858"/>
      <c r="BQ127" s="858"/>
      <c r="BR127" s="858"/>
      <c r="BS127" s="859"/>
      <c r="BT127" s="857" t="s">
        <v>506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507</v>
      </c>
      <c r="CQ127" s="796"/>
      <c r="CR127" s="796"/>
      <c r="CS127" s="796"/>
      <c r="CT127" s="796"/>
      <c r="CU127" s="796"/>
      <c r="CV127" s="796"/>
      <c r="CW127" s="796"/>
      <c r="CX127" s="796"/>
      <c r="CY127" s="796"/>
      <c r="CZ127" s="796"/>
      <c r="DA127" s="796"/>
      <c r="DB127" s="796"/>
      <c r="DC127" s="796"/>
      <c r="DD127" s="796"/>
      <c r="DE127" s="796"/>
      <c r="DF127" s="797"/>
      <c r="DG127" s="862" t="s">
        <v>393</v>
      </c>
      <c r="DH127" s="863"/>
      <c r="DI127" s="863"/>
      <c r="DJ127" s="863"/>
      <c r="DK127" s="863"/>
      <c r="DL127" s="863" t="s">
        <v>393</v>
      </c>
      <c r="DM127" s="863"/>
      <c r="DN127" s="863"/>
      <c r="DO127" s="863"/>
      <c r="DP127" s="863"/>
      <c r="DQ127" s="863" t="s">
        <v>497</v>
      </c>
      <c r="DR127" s="863"/>
      <c r="DS127" s="863"/>
      <c r="DT127" s="863"/>
      <c r="DU127" s="863"/>
      <c r="DV127" s="840" t="s">
        <v>456</v>
      </c>
      <c r="DW127" s="840"/>
      <c r="DX127" s="840"/>
      <c r="DY127" s="840"/>
      <c r="DZ127" s="841"/>
    </row>
    <row r="128" spans="1:130" s="248" customFormat="1" ht="26.25" customHeight="1" thickBot="1" x14ac:dyDescent="0.2">
      <c r="A128" s="842" t="s">
        <v>508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509</v>
      </c>
      <c r="X128" s="844"/>
      <c r="Y128" s="844"/>
      <c r="Z128" s="845"/>
      <c r="AA128" s="846">
        <v>13708</v>
      </c>
      <c r="AB128" s="847"/>
      <c r="AC128" s="847"/>
      <c r="AD128" s="847"/>
      <c r="AE128" s="848"/>
      <c r="AF128" s="849">
        <v>10304</v>
      </c>
      <c r="AG128" s="847"/>
      <c r="AH128" s="847"/>
      <c r="AI128" s="847"/>
      <c r="AJ128" s="848"/>
      <c r="AK128" s="849">
        <v>3044</v>
      </c>
      <c r="AL128" s="847"/>
      <c r="AM128" s="847"/>
      <c r="AN128" s="847"/>
      <c r="AO128" s="848"/>
      <c r="AP128" s="850"/>
      <c r="AQ128" s="851"/>
      <c r="AR128" s="851"/>
      <c r="AS128" s="851"/>
      <c r="AT128" s="852"/>
      <c r="AU128" s="284"/>
      <c r="AV128" s="284"/>
      <c r="AW128" s="284"/>
      <c r="AX128" s="853" t="s">
        <v>510</v>
      </c>
      <c r="AY128" s="854"/>
      <c r="AZ128" s="854"/>
      <c r="BA128" s="854"/>
      <c r="BB128" s="854"/>
      <c r="BC128" s="854"/>
      <c r="BD128" s="854"/>
      <c r="BE128" s="855"/>
      <c r="BF128" s="832" t="s">
        <v>393</v>
      </c>
      <c r="BG128" s="833"/>
      <c r="BH128" s="833"/>
      <c r="BI128" s="833"/>
      <c r="BJ128" s="833"/>
      <c r="BK128" s="833"/>
      <c r="BL128" s="856"/>
      <c r="BM128" s="832">
        <v>13.51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511</v>
      </c>
      <c r="CQ128" s="774"/>
      <c r="CR128" s="774"/>
      <c r="CS128" s="774"/>
      <c r="CT128" s="774"/>
      <c r="CU128" s="774"/>
      <c r="CV128" s="774"/>
      <c r="CW128" s="774"/>
      <c r="CX128" s="774"/>
      <c r="CY128" s="774"/>
      <c r="CZ128" s="774"/>
      <c r="DA128" s="774"/>
      <c r="DB128" s="774"/>
      <c r="DC128" s="774"/>
      <c r="DD128" s="774"/>
      <c r="DE128" s="774"/>
      <c r="DF128" s="775"/>
      <c r="DG128" s="836" t="s">
        <v>393</v>
      </c>
      <c r="DH128" s="837"/>
      <c r="DI128" s="837"/>
      <c r="DJ128" s="837"/>
      <c r="DK128" s="837"/>
      <c r="DL128" s="837" t="s">
        <v>500</v>
      </c>
      <c r="DM128" s="837"/>
      <c r="DN128" s="837"/>
      <c r="DO128" s="837"/>
      <c r="DP128" s="837"/>
      <c r="DQ128" s="837" t="s">
        <v>500</v>
      </c>
      <c r="DR128" s="837"/>
      <c r="DS128" s="837"/>
      <c r="DT128" s="837"/>
      <c r="DU128" s="837"/>
      <c r="DV128" s="838" t="s">
        <v>500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512</v>
      </c>
      <c r="X129" s="823"/>
      <c r="Y129" s="823"/>
      <c r="Z129" s="824"/>
      <c r="AA129" s="825">
        <v>8916951</v>
      </c>
      <c r="AB129" s="826"/>
      <c r="AC129" s="826"/>
      <c r="AD129" s="826"/>
      <c r="AE129" s="827"/>
      <c r="AF129" s="828">
        <v>8789352</v>
      </c>
      <c r="AG129" s="826"/>
      <c r="AH129" s="826"/>
      <c r="AI129" s="826"/>
      <c r="AJ129" s="827"/>
      <c r="AK129" s="828">
        <v>9024919</v>
      </c>
      <c r="AL129" s="826"/>
      <c r="AM129" s="826"/>
      <c r="AN129" s="826"/>
      <c r="AO129" s="827"/>
      <c r="AP129" s="829"/>
      <c r="AQ129" s="830"/>
      <c r="AR129" s="830"/>
      <c r="AS129" s="830"/>
      <c r="AT129" s="831"/>
      <c r="AU129" s="286"/>
      <c r="AV129" s="286"/>
      <c r="AW129" s="286"/>
      <c r="AX129" s="795" t="s">
        <v>513</v>
      </c>
      <c r="AY129" s="796"/>
      <c r="AZ129" s="796"/>
      <c r="BA129" s="796"/>
      <c r="BB129" s="796"/>
      <c r="BC129" s="796"/>
      <c r="BD129" s="796"/>
      <c r="BE129" s="797"/>
      <c r="BF129" s="815" t="s">
        <v>514</v>
      </c>
      <c r="BG129" s="816"/>
      <c r="BH129" s="816"/>
      <c r="BI129" s="816"/>
      <c r="BJ129" s="816"/>
      <c r="BK129" s="816"/>
      <c r="BL129" s="817"/>
      <c r="BM129" s="815">
        <v>18.510000000000002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516</v>
      </c>
      <c r="X130" s="823"/>
      <c r="Y130" s="823"/>
      <c r="Z130" s="824"/>
      <c r="AA130" s="825">
        <v>1159845</v>
      </c>
      <c r="AB130" s="826"/>
      <c r="AC130" s="826"/>
      <c r="AD130" s="826"/>
      <c r="AE130" s="827"/>
      <c r="AF130" s="828">
        <v>1095361</v>
      </c>
      <c r="AG130" s="826"/>
      <c r="AH130" s="826"/>
      <c r="AI130" s="826"/>
      <c r="AJ130" s="827"/>
      <c r="AK130" s="828">
        <v>1043474</v>
      </c>
      <c r="AL130" s="826"/>
      <c r="AM130" s="826"/>
      <c r="AN130" s="826"/>
      <c r="AO130" s="827"/>
      <c r="AP130" s="829"/>
      <c r="AQ130" s="830"/>
      <c r="AR130" s="830"/>
      <c r="AS130" s="830"/>
      <c r="AT130" s="831"/>
      <c r="AU130" s="286"/>
      <c r="AV130" s="286"/>
      <c r="AW130" s="286"/>
      <c r="AX130" s="795" t="s">
        <v>517</v>
      </c>
      <c r="AY130" s="796"/>
      <c r="AZ130" s="796"/>
      <c r="BA130" s="796"/>
      <c r="BB130" s="796"/>
      <c r="BC130" s="796"/>
      <c r="BD130" s="796"/>
      <c r="BE130" s="797"/>
      <c r="BF130" s="798">
        <v>15.6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518</v>
      </c>
      <c r="X131" s="806"/>
      <c r="Y131" s="806"/>
      <c r="Z131" s="807"/>
      <c r="AA131" s="808">
        <v>7757106</v>
      </c>
      <c r="AB131" s="809"/>
      <c r="AC131" s="809"/>
      <c r="AD131" s="809"/>
      <c r="AE131" s="810"/>
      <c r="AF131" s="811">
        <v>7693991</v>
      </c>
      <c r="AG131" s="809"/>
      <c r="AH131" s="809"/>
      <c r="AI131" s="809"/>
      <c r="AJ131" s="810"/>
      <c r="AK131" s="811">
        <v>7981445</v>
      </c>
      <c r="AL131" s="809"/>
      <c r="AM131" s="809"/>
      <c r="AN131" s="809"/>
      <c r="AO131" s="810"/>
      <c r="AP131" s="812"/>
      <c r="AQ131" s="813"/>
      <c r="AR131" s="813"/>
      <c r="AS131" s="813"/>
      <c r="AT131" s="814"/>
      <c r="AU131" s="286"/>
      <c r="AV131" s="286"/>
      <c r="AW131" s="286"/>
      <c r="AX131" s="773" t="s">
        <v>519</v>
      </c>
      <c r="AY131" s="774"/>
      <c r="AZ131" s="774"/>
      <c r="BA131" s="774"/>
      <c r="BB131" s="774"/>
      <c r="BC131" s="774"/>
      <c r="BD131" s="774"/>
      <c r="BE131" s="775"/>
      <c r="BF131" s="776">
        <v>51.2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521</v>
      </c>
      <c r="W132" s="786"/>
      <c r="X132" s="786"/>
      <c r="Y132" s="786"/>
      <c r="Z132" s="787"/>
      <c r="AA132" s="788">
        <v>17.285776420000001</v>
      </c>
      <c r="AB132" s="789"/>
      <c r="AC132" s="789"/>
      <c r="AD132" s="789"/>
      <c r="AE132" s="790"/>
      <c r="AF132" s="791">
        <v>16.363198239999999</v>
      </c>
      <c r="AG132" s="789"/>
      <c r="AH132" s="789"/>
      <c r="AI132" s="789"/>
      <c r="AJ132" s="790"/>
      <c r="AK132" s="791">
        <v>13.181535419999999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522</v>
      </c>
      <c r="W133" s="765"/>
      <c r="X133" s="765"/>
      <c r="Y133" s="765"/>
      <c r="Z133" s="766"/>
      <c r="AA133" s="767">
        <v>18.399999999999999</v>
      </c>
      <c r="AB133" s="768"/>
      <c r="AC133" s="768"/>
      <c r="AD133" s="768"/>
      <c r="AE133" s="769"/>
      <c r="AF133" s="767">
        <v>17.100000000000001</v>
      </c>
      <c r="AG133" s="768"/>
      <c r="AH133" s="768"/>
      <c r="AI133" s="768"/>
      <c r="AJ133" s="769"/>
      <c r="AK133" s="767">
        <v>15.6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n3MA6bTQjsxJDvtky7NqsrOHsW12dNZEydySx0t+7TyCcDNRrdhNOsH2RLs0FeP5z/5+vDQ5yebm/DJ2D6wDA==" saltValue="o8oe3x6pmlfUSwaW4P2h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hOWRJ9ozNgs4HBenVBxE/ReZ4krUry2+LSjXs8m4y/eGorAK8M+WVp+v2GkeQpi+u5rFAif+4m/+PnEpczOcg==" saltValue="SS8Wzf0kohwAoalkZSaI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lctz1te54kVTa23wzBiEKycwtOCkQF/AyBwEgyMtTvzPFGvxcvGuqxtGb5x93YSc1oLb8O2A+ntOaPm/de7Q==" saltValue="XCGda7r+E4hHKDm+V+EWOA=="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531</v>
      </c>
      <c r="AL9" s="1190"/>
      <c r="AM9" s="1190"/>
      <c r="AN9" s="1191"/>
      <c r="AO9" s="314">
        <v>2198108</v>
      </c>
      <c r="AP9" s="314">
        <v>67572</v>
      </c>
      <c r="AQ9" s="315">
        <v>100177</v>
      </c>
      <c r="AR9" s="316">
        <v>-32.5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532</v>
      </c>
      <c r="AL10" s="1190"/>
      <c r="AM10" s="1190"/>
      <c r="AN10" s="1191"/>
      <c r="AO10" s="317">
        <v>615506</v>
      </c>
      <c r="AP10" s="317">
        <v>18921</v>
      </c>
      <c r="AQ10" s="318">
        <v>9943</v>
      </c>
      <c r="AR10" s="319">
        <v>90.3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533</v>
      </c>
      <c r="AL11" s="1190"/>
      <c r="AM11" s="1190"/>
      <c r="AN11" s="1191"/>
      <c r="AO11" s="317">
        <v>12234</v>
      </c>
      <c r="AP11" s="317">
        <v>376</v>
      </c>
      <c r="AQ11" s="318">
        <v>1487</v>
      </c>
      <c r="AR11" s="319">
        <v>-74.7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534</v>
      </c>
      <c r="AL12" s="1190"/>
      <c r="AM12" s="1190"/>
      <c r="AN12" s="1191"/>
      <c r="AO12" s="317" t="s">
        <v>535</v>
      </c>
      <c r="AP12" s="317" t="s">
        <v>535</v>
      </c>
      <c r="AQ12" s="318">
        <v>23</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536</v>
      </c>
      <c r="AL13" s="1190"/>
      <c r="AM13" s="1190"/>
      <c r="AN13" s="1191"/>
      <c r="AO13" s="317">
        <v>143419</v>
      </c>
      <c r="AP13" s="317">
        <v>4409</v>
      </c>
      <c r="AQ13" s="318">
        <v>4025</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537</v>
      </c>
      <c r="AL14" s="1190"/>
      <c r="AM14" s="1190"/>
      <c r="AN14" s="1191"/>
      <c r="AO14" s="317">
        <v>41144</v>
      </c>
      <c r="AP14" s="317">
        <v>1265</v>
      </c>
      <c r="AQ14" s="318">
        <v>2366</v>
      </c>
      <c r="AR14" s="319">
        <v>-46.5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538</v>
      </c>
      <c r="AL15" s="1193"/>
      <c r="AM15" s="1193"/>
      <c r="AN15" s="1194"/>
      <c r="AO15" s="317">
        <v>-207810</v>
      </c>
      <c r="AP15" s="317">
        <v>-6388</v>
      </c>
      <c r="AQ15" s="318">
        <v>-7732</v>
      </c>
      <c r="AR15" s="319">
        <v>-17.399999999999999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2802601</v>
      </c>
      <c r="AP16" s="317">
        <v>86154</v>
      </c>
      <c r="AQ16" s="318">
        <v>110288</v>
      </c>
      <c r="AR16" s="319">
        <v>-21.9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543</v>
      </c>
      <c r="AL21" s="1196"/>
      <c r="AM21" s="1196"/>
      <c r="AN21" s="1197"/>
      <c r="AO21" s="330">
        <v>7.84</v>
      </c>
      <c r="AP21" s="331">
        <v>10.26</v>
      </c>
      <c r="AQ21" s="332">
        <v>-2.42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544</v>
      </c>
      <c r="AL22" s="1196"/>
      <c r="AM22" s="1196"/>
      <c r="AN22" s="1197"/>
      <c r="AO22" s="335">
        <v>93.9</v>
      </c>
      <c r="AP22" s="336">
        <v>97.6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548</v>
      </c>
      <c r="AL32" s="1179"/>
      <c r="AM32" s="1179"/>
      <c r="AN32" s="1180"/>
      <c r="AO32" s="345">
        <v>1503174</v>
      </c>
      <c r="AP32" s="345">
        <v>46209</v>
      </c>
      <c r="AQ32" s="346">
        <v>68741</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549</v>
      </c>
      <c r="AL33" s="1179"/>
      <c r="AM33" s="1179"/>
      <c r="AN33" s="1180"/>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550</v>
      </c>
      <c r="AL34" s="1179"/>
      <c r="AM34" s="1179"/>
      <c r="AN34" s="1180"/>
      <c r="AO34" s="345" t="s">
        <v>535</v>
      </c>
      <c r="AP34" s="345" t="s">
        <v>535</v>
      </c>
      <c r="AQ34" s="346">
        <v>1</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551</v>
      </c>
      <c r="AL35" s="1179"/>
      <c r="AM35" s="1179"/>
      <c r="AN35" s="1180"/>
      <c r="AO35" s="345">
        <v>531250</v>
      </c>
      <c r="AP35" s="345">
        <v>16331</v>
      </c>
      <c r="AQ35" s="346">
        <v>17075</v>
      </c>
      <c r="AR35" s="347">
        <v>-4.4000000000000004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552</v>
      </c>
      <c r="AL36" s="1179"/>
      <c r="AM36" s="1179"/>
      <c r="AN36" s="1180"/>
      <c r="AO36" s="345">
        <v>61704</v>
      </c>
      <c r="AP36" s="345">
        <v>1897</v>
      </c>
      <c r="AQ36" s="346">
        <v>2445</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553</v>
      </c>
      <c r="AL37" s="1179"/>
      <c r="AM37" s="1179"/>
      <c r="AN37" s="1180"/>
      <c r="AO37" s="345">
        <v>2467</v>
      </c>
      <c r="AP37" s="345">
        <v>76</v>
      </c>
      <c r="AQ37" s="346">
        <v>621</v>
      </c>
      <c r="AR37" s="347">
        <v>-87.8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554</v>
      </c>
      <c r="AL38" s="1176"/>
      <c r="AM38" s="1176"/>
      <c r="AN38" s="1177"/>
      <c r="AO38" s="348" t="s">
        <v>535</v>
      </c>
      <c r="AP38" s="348" t="s">
        <v>535</v>
      </c>
      <c r="AQ38" s="349">
        <v>4</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555</v>
      </c>
      <c r="AL39" s="1176"/>
      <c r="AM39" s="1176"/>
      <c r="AN39" s="1177"/>
      <c r="AO39" s="345">
        <v>-3044</v>
      </c>
      <c r="AP39" s="345">
        <v>-94</v>
      </c>
      <c r="AQ39" s="346">
        <v>-4161</v>
      </c>
      <c r="AR39" s="347">
        <v>-97.7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556</v>
      </c>
      <c r="AL40" s="1179"/>
      <c r="AM40" s="1179"/>
      <c r="AN40" s="1180"/>
      <c r="AO40" s="345">
        <v>-1043474</v>
      </c>
      <c r="AP40" s="345">
        <v>-32077</v>
      </c>
      <c r="AQ40" s="346">
        <v>-59663</v>
      </c>
      <c r="AR40" s="347">
        <v>-46.2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1052077</v>
      </c>
      <c r="AP41" s="345">
        <v>32342</v>
      </c>
      <c r="AQ41" s="346">
        <v>25063</v>
      </c>
      <c r="AR41" s="347">
        <v>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526</v>
      </c>
      <c r="AN49" s="1186" t="s">
        <v>560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870375</v>
      </c>
      <c r="AN51" s="367">
        <v>25182</v>
      </c>
      <c r="AO51" s="368">
        <v>-29.1</v>
      </c>
      <c r="AP51" s="369">
        <v>83280</v>
      </c>
      <c r="AQ51" s="370">
        <v>-2.5</v>
      </c>
      <c r="AR51" s="371">
        <v>-26.6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255439</v>
      </c>
      <c r="AN52" s="375">
        <v>7390</v>
      </c>
      <c r="AO52" s="376">
        <v>-32.5</v>
      </c>
      <c r="AP52" s="377">
        <v>43123</v>
      </c>
      <c r="AQ52" s="378">
        <v>-2.8</v>
      </c>
      <c r="AR52" s="379">
        <v>-29.7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1022216</v>
      </c>
      <c r="AN53" s="367">
        <v>30025</v>
      </c>
      <c r="AO53" s="368">
        <v>19.2</v>
      </c>
      <c r="AP53" s="369">
        <v>88968</v>
      </c>
      <c r="AQ53" s="370">
        <v>6.8</v>
      </c>
      <c r="AR53" s="371">
        <v>12.4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489648</v>
      </c>
      <c r="AN54" s="375">
        <v>14382</v>
      </c>
      <c r="AO54" s="376">
        <v>94.6</v>
      </c>
      <c r="AP54" s="377">
        <v>45482</v>
      </c>
      <c r="AQ54" s="378">
        <v>5.5</v>
      </c>
      <c r="AR54" s="379">
        <v>89.1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1509247</v>
      </c>
      <c r="AN55" s="367">
        <v>45053</v>
      </c>
      <c r="AO55" s="368">
        <v>50.1</v>
      </c>
      <c r="AP55" s="369">
        <v>85173</v>
      </c>
      <c r="AQ55" s="370">
        <v>-4.3</v>
      </c>
      <c r="AR55" s="371">
        <v>54.4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567054</v>
      </c>
      <c r="AN56" s="375">
        <v>16927</v>
      </c>
      <c r="AO56" s="376">
        <v>17.7</v>
      </c>
      <c r="AP56" s="377">
        <v>43913</v>
      </c>
      <c r="AQ56" s="378">
        <v>-3.4</v>
      </c>
      <c r="AR56" s="379">
        <v>21.1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3192109</v>
      </c>
      <c r="AN57" s="367">
        <v>96485</v>
      </c>
      <c r="AO57" s="368">
        <v>114.2</v>
      </c>
      <c r="AP57" s="369">
        <v>94081</v>
      </c>
      <c r="AQ57" s="370">
        <v>10.5</v>
      </c>
      <c r="AR57" s="371">
        <v>103.7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1071781</v>
      </c>
      <c r="AN58" s="375">
        <v>32396</v>
      </c>
      <c r="AO58" s="376">
        <v>91.4</v>
      </c>
      <c r="AP58" s="377">
        <v>48949</v>
      </c>
      <c r="AQ58" s="378">
        <v>11.5</v>
      </c>
      <c r="AR58" s="379">
        <v>79.900000000000006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1604010</v>
      </c>
      <c r="AN59" s="367">
        <v>49309</v>
      </c>
      <c r="AO59" s="368">
        <v>-48.9</v>
      </c>
      <c r="AP59" s="369">
        <v>92632</v>
      </c>
      <c r="AQ59" s="370">
        <v>-1.5</v>
      </c>
      <c r="AR59" s="371">
        <v>-47.4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473680</v>
      </c>
      <c r="AN60" s="375">
        <v>14561</v>
      </c>
      <c r="AO60" s="376">
        <v>-55.1</v>
      </c>
      <c r="AP60" s="377">
        <v>47978</v>
      </c>
      <c r="AQ60" s="378">
        <v>-2</v>
      </c>
      <c r="AR60" s="379">
        <v>-53.1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1639591</v>
      </c>
      <c r="AN61" s="382">
        <v>49211</v>
      </c>
      <c r="AO61" s="383">
        <v>21.1</v>
      </c>
      <c r="AP61" s="384">
        <v>88827</v>
      </c>
      <c r="AQ61" s="385">
        <v>1.8</v>
      </c>
      <c r="AR61" s="371">
        <v>19.3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571520</v>
      </c>
      <c r="AN62" s="375">
        <v>17131</v>
      </c>
      <c r="AO62" s="376">
        <v>23.2</v>
      </c>
      <c r="AP62" s="377">
        <v>45889</v>
      </c>
      <c r="AQ62" s="378">
        <v>1.8</v>
      </c>
      <c r="AR62" s="379">
        <v>21.4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S0kHUMUZJIzc3GucZzJsl+XuOLp9jnsiQB+fdSPmFeKjSqHlSKnwc8xq3msJeQk1g0Kof0n5tJIkrFXwGJ4Ug==" saltValue="akZlNMYqYw0E9y4PLjmd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TME1Fh69BEp3n4BDgZOkldMv5AC7oEvY/m3xATIrkJOhghKOVPnu7kXNKSHAvFKn31lyUD4q0ouk6+dT1p0oxw==" saltValue="PD5PKTD82gsJDSG5GTGG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yLgTvpqoGt3Mayx7P0qCihiqZTe7R1ogRLwmTP8UhQ+wP48pJMc3Vzm6+Mg0/HT8CaOM22ZIGv9GPVjcU7mG9g==" saltValue="+tLxnqlRJruZ+ZMrobpR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0" t="s">
        <v>3</v>
      </c>
      <c r="D47" s="1200"/>
      <c r="E47" s="1201"/>
      <c r="F47" s="11">
        <v>9.11</v>
      </c>
      <c r="G47" s="12">
        <v>10.67</v>
      </c>
      <c r="H47" s="12">
        <v>11.17</v>
      </c>
      <c r="I47" s="12">
        <v>13.12</v>
      </c>
      <c r="J47" s="13">
        <v>13.48</v>
      </c>
    </row>
    <row r="48" spans="2:10" ht="57.75" customHeight="1" x14ac:dyDescent="0.15">
      <c r="B48" s="14"/>
      <c r="C48" s="1202" t="s">
        <v>4</v>
      </c>
      <c r="D48" s="1202"/>
      <c r="E48" s="1203"/>
      <c r="F48" s="15">
        <v>2.9</v>
      </c>
      <c r="G48" s="16">
        <v>3.21</v>
      </c>
      <c r="H48" s="16">
        <v>3.67</v>
      </c>
      <c r="I48" s="16">
        <v>5.09</v>
      </c>
      <c r="J48" s="17">
        <v>9.25</v>
      </c>
    </row>
    <row r="49" spans="2:10" ht="57.75" customHeight="1" thickBot="1" x14ac:dyDescent="0.2">
      <c r="B49" s="18"/>
      <c r="C49" s="1204" t="s">
        <v>5</v>
      </c>
      <c r="D49" s="1204"/>
      <c r="E49" s="1205"/>
      <c r="F49" s="19">
        <v>0.34</v>
      </c>
      <c r="G49" s="20">
        <v>1.75</v>
      </c>
      <c r="H49" s="20">
        <v>0.9</v>
      </c>
      <c r="I49" s="20">
        <v>3.16</v>
      </c>
      <c r="J49" s="21">
        <v>4.99</v>
      </c>
    </row>
    <row r="50" spans="2:10" ht="13.5" customHeight="1" x14ac:dyDescent="0.15"/>
  </sheetData>
  <sheetProtection algorithmName="SHA-512" hashValue="XrXfGsq3y9/xd29xJmsrTKWAd5FVFSNy7zPAGjffLDpd0Fh4c2CGvw5ymqH0jJSQeae5zLe8o0kYdLnyN4QrwQ==" saltValue="uzFxTjUYCgwK5figP4NJ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 敏光</cp:lastModifiedBy>
  <dcterms:modified xsi:type="dcterms:W3CDTF">2022-09-13T00:22:20Z</dcterms:modified>
</cp:coreProperties>
</file>