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ホームページ用\"/>
    </mc:Choice>
  </mc:AlternateContent>
  <bookViews>
    <workbookView xWindow="-105" yWindow="-105" windowWidth="23250" windowHeight="12570" tabRatio="670" activeTab="4"/>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<sst xmlns="http://schemas.openxmlformats.org/spreadsheetml/2006/main" count="1440" uniqueCount="217">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</sst>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4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4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4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4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election activeCell="Z3" sqref="Z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
      <c r="C2" s="11"/>
      <c r="D2" s="11"/>
      <c r="E2" s="11"/>
      <c r="F2" s="11"/>
      <c r="G2" s="11"/>
      <c r="J2" s="5"/>
      <c r="L2" s="11"/>
      <c r="M2" s="11"/>
      <c r="N2" s="11"/>
      <c r="O2" s="11"/>
      <c r="P2" s="11"/>
      <c r="Q2" s="11"/>
      <c r="R2" s="11"/>
      <c r="Y2" s="99" t="s">
        <v>64</v>
      </c>
      <c r="Z2" s="492">
        <v>7</v>
      </c>
      <c r="AA2" s="492"/>
      <c r="AB2" s="99" t="s">
        <v>65</v>
      </c>
      <c r="AC2" s="551">
        <f>IF(Z2=0,"",YEAR(DATE(2018+Z2,1,1)))</f>
        <v>2025</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
      <c r="B20" s="557"/>
      <c r="C20" s="562"/>
      <c r="D20" s="563"/>
      <c r="E20" s="564"/>
      <c r="F20" s="97"/>
      <c r="G20" s="569"/>
      <c r="H20" s="572"/>
      <c r="I20" s="563"/>
      <c r="J20" s="563"/>
      <c r="K20" s="564"/>
      <c r="L20" s="572"/>
      <c r="M20" s="563"/>
      <c r="N20" s="563"/>
      <c r="O20" s="575"/>
      <c r="P20" s="580"/>
      <c r="Q20" s="581"/>
      <c r="R20" s="582"/>
      <c r="S20" s="101">
        <f>WEEKDAY(DATE($AC$2,$AG$2,1))</f>
        <v>3</v>
      </c>
      <c r="T20" s="102">
        <f>WEEKDAY(DATE($AC$2,$AG$2,2))</f>
        <v>4</v>
      </c>
      <c r="U20" s="102">
        <f>WEEKDAY(DATE($AC$2,$AG$2,3))</f>
        <v>5</v>
      </c>
      <c r="V20" s="102">
        <f>WEEKDAY(DATE($AC$2,$AG$2,4))</f>
        <v>6</v>
      </c>
      <c r="W20" s="102">
        <f>WEEKDAY(DATE($AC$2,$AG$2,5))</f>
        <v>7</v>
      </c>
      <c r="X20" s="102">
        <f>WEEKDAY(DATE($AC$2,$AG$2,6))</f>
        <v>1</v>
      </c>
      <c r="Y20" s="103">
        <f>WEEKDAY(DATE($AC$2,$AG$2,7))</f>
        <v>2</v>
      </c>
      <c r="Z20" s="101">
        <f>WEEKDAY(DATE($AC$2,$AG$2,8))</f>
        <v>3</v>
      </c>
      <c r="AA20" s="102">
        <f>WEEKDAY(DATE($AC$2,$AG$2,9))</f>
        <v>4</v>
      </c>
      <c r="AB20" s="102">
        <f>WEEKDAY(DATE($AC$2,$AG$2,10))</f>
        <v>5</v>
      </c>
      <c r="AC20" s="102">
        <f>WEEKDAY(DATE($AC$2,$AG$2,11))</f>
        <v>6</v>
      </c>
      <c r="AD20" s="102">
        <f>WEEKDAY(DATE($AC$2,$AG$2,12))</f>
        <v>7</v>
      </c>
      <c r="AE20" s="102">
        <f>WEEKDAY(DATE($AC$2,$AG$2,13))</f>
        <v>1</v>
      </c>
      <c r="AF20" s="103">
        <f>WEEKDAY(DATE($AC$2,$AG$2,14))</f>
        <v>2</v>
      </c>
      <c r="AG20" s="101">
        <f>WEEKDAY(DATE($AC$2,$AG$2,15))</f>
        <v>3</v>
      </c>
      <c r="AH20" s="102">
        <f>WEEKDAY(DATE($AC$2,$AG$2,16))</f>
        <v>4</v>
      </c>
      <c r="AI20" s="102">
        <f>WEEKDAY(DATE($AC$2,$AG$2,17))</f>
        <v>5</v>
      </c>
      <c r="AJ20" s="102">
        <f>WEEKDAY(DATE($AC$2,$AG$2,18))</f>
        <v>6</v>
      </c>
      <c r="AK20" s="102">
        <f>WEEKDAY(DATE($AC$2,$AG$2,19))</f>
        <v>7</v>
      </c>
      <c r="AL20" s="102">
        <f>WEEKDAY(DATE($AC$2,$AG$2,20))</f>
        <v>1</v>
      </c>
      <c r="AM20" s="103">
        <f>WEEKDAY(DATE($AC$2,$AG$2,21))</f>
        <v>2</v>
      </c>
      <c r="AN20" s="101">
        <f>WEEKDAY(DATE($AC$2,$AG$2,22))</f>
        <v>3</v>
      </c>
      <c r="AO20" s="102">
        <f>WEEKDAY(DATE($AC$2,$AG$2,23))</f>
        <v>4</v>
      </c>
      <c r="AP20" s="102">
        <f>WEEKDAY(DATE($AC$2,$AG$2,24))</f>
        <v>5</v>
      </c>
      <c r="AQ20" s="102">
        <f>WEEKDAY(DATE($AC$2,$AG$2,25))</f>
        <v>6</v>
      </c>
      <c r="AR20" s="102">
        <f>WEEKDAY(DATE($AC$2,$AG$2,26))</f>
        <v>7</v>
      </c>
      <c r="AS20" s="102">
        <f>WEEKDAY(DATE($AC$2,$AG$2,27))</f>
        <v>1</v>
      </c>
      <c r="AT20" s="103">
        <f>WEEKDAY(DATE($AC$2,$AG$2,28))</f>
        <v>2</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4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火</v>
      </c>
      <c r="T21" s="109" t="str">
        <f t="shared" ref="T21:AT21" si="0">IF(T20=1,"日",IF(T20=2,"月",IF(T20=3,"火",IF(T20=4,"水",IF(T20=5,"木",IF(T20=6,"金","土"))))))</f>
        <v>水</v>
      </c>
      <c r="U21" s="109" t="str">
        <f t="shared" si="0"/>
        <v>木</v>
      </c>
      <c r="V21" s="109" t="str">
        <f t="shared" si="0"/>
        <v>金</v>
      </c>
      <c r="W21" s="109" t="str">
        <f t="shared" si="0"/>
        <v>土</v>
      </c>
      <c r="X21" s="109" t="str">
        <f t="shared" si="0"/>
        <v>日</v>
      </c>
      <c r="Y21" s="110" t="str">
        <f t="shared" si="0"/>
        <v>月</v>
      </c>
      <c r="Z21" s="108" t="str">
        <f>IF(Z20=1,"日",IF(Z20=2,"月",IF(Z20=3,"火",IF(Z20=4,"水",IF(Z20=5,"木",IF(Z20=6,"金","土"))))))</f>
        <v>火</v>
      </c>
      <c r="AA21" s="109" t="str">
        <f t="shared" si="0"/>
        <v>水</v>
      </c>
      <c r="AB21" s="109" t="str">
        <f t="shared" si="0"/>
        <v>木</v>
      </c>
      <c r="AC21" s="109" t="str">
        <f t="shared" si="0"/>
        <v>金</v>
      </c>
      <c r="AD21" s="109" t="str">
        <f t="shared" si="0"/>
        <v>土</v>
      </c>
      <c r="AE21" s="109" t="str">
        <f t="shared" si="0"/>
        <v>日</v>
      </c>
      <c r="AF21" s="110" t="str">
        <f t="shared" si="0"/>
        <v>月</v>
      </c>
      <c r="AG21" s="108" t="str">
        <f>IF(AG20=1,"日",IF(AG20=2,"月",IF(AG20=3,"火",IF(AG20=4,"水",IF(AG20=5,"木",IF(AG20=6,"金","土"))))))</f>
        <v>火</v>
      </c>
      <c r="AH21" s="109" t="str">
        <f t="shared" si="0"/>
        <v>水</v>
      </c>
      <c r="AI21" s="109" t="str">
        <f t="shared" si="0"/>
        <v>木</v>
      </c>
      <c r="AJ21" s="109" t="str">
        <f t="shared" si="0"/>
        <v>金</v>
      </c>
      <c r="AK21" s="109" t="str">
        <f t="shared" si="0"/>
        <v>土</v>
      </c>
      <c r="AL21" s="109" t="str">
        <f t="shared" si="0"/>
        <v>日</v>
      </c>
      <c r="AM21" s="110" t="str">
        <f t="shared" si="0"/>
        <v>月</v>
      </c>
      <c r="AN21" s="108" t="str">
        <f>IF(AN20=1,"日",IF(AN20=2,"月",IF(AN20=3,"火",IF(AN20=4,"水",IF(AN20=5,"木",IF(AN20=6,"金","土"))))))</f>
        <v>火</v>
      </c>
      <c r="AO21" s="109" t="str">
        <f t="shared" si="0"/>
        <v>水</v>
      </c>
      <c r="AP21" s="109" t="str">
        <f t="shared" si="0"/>
        <v>木</v>
      </c>
      <c r="AQ21" s="109" t="str">
        <f t="shared" si="0"/>
        <v>金</v>
      </c>
      <c r="AR21" s="109" t="str">
        <f t="shared" si="0"/>
        <v>土</v>
      </c>
      <c r="AS21" s="109" t="str">
        <f t="shared" si="0"/>
        <v>日</v>
      </c>
      <c r="AT21" s="110" t="str">
        <f t="shared" si="0"/>
        <v>月</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45">
      <c r="B60" s="599"/>
      <c r="C60" s="389"/>
      <c r="D60" s="390"/>
      <c r="E60" s="391"/>
      <c r="F60" s="95">
        <f>C58</f>
        <v>0</v>
      </c>
      <c r="G60" s="322"/>
      <c r="H60" s="327"/>
      <c r="I60" s="328"/>
      <c r="J60" s="328"/>
      <c r="K60" s="329"/>
      <c r="L60" s="336"/>
      <c r="M60" s="337"/>
      <c r="N60" s="337"/>
      <c r="O60" s="338"/>
      <c r="P60" s="596" t="s">
        <v>50</v>
      </c>
      <c r="Q60" s="597"/>
      <c r="R60" s="598"/>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615"/>
      <c r="BC62" s="616"/>
      <c r="BD62" s="616"/>
      <c r="BE62" s="616"/>
      <c r="BF62" s="617"/>
    </row>
    <row r="63" spans="2:58" ht="20.25" customHeight="1" x14ac:dyDescent="0.4">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618"/>
      <c r="BC63" s="619"/>
      <c r="BD63" s="619"/>
      <c r="BE63" s="619"/>
      <c r="BF63" s="620"/>
    </row>
    <row r="64" spans="2:58" ht="20.25" customHeight="1" x14ac:dyDescent="0.4">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618"/>
      <c r="BC64" s="619"/>
      <c r="BD64" s="619"/>
      <c r="BE64" s="619"/>
      <c r="BF64" s="620"/>
    </row>
    <row r="65" spans="1:73" ht="20.25" customHeight="1" x14ac:dyDescent="0.4">
      <c r="B65" s="53"/>
      <c r="C65" s="26"/>
      <c r="D65" s="26"/>
      <c r="E65" s="26"/>
      <c r="F65" s="26"/>
      <c r="G65" s="624" t="s">
        <v>194</v>
      </c>
      <c r="H65" s="624"/>
      <c r="I65" s="624"/>
      <c r="J65" s="624"/>
      <c r="K65" s="624"/>
      <c r="L65" s="624"/>
      <c r="M65" s="624"/>
      <c r="N65" s="624"/>
      <c r="O65" s="624"/>
      <c r="P65" s="624"/>
      <c r="Q65" s="624"/>
      <c r="R65" s="62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0"/>
      <c r="AY65" s="601"/>
      <c r="AZ65" s="601"/>
      <c r="BA65" s="602"/>
      <c r="BB65" s="618"/>
      <c r="BC65" s="619"/>
      <c r="BD65" s="619"/>
      <c r="BE65" s="619"/>
      <c r="BF65" s="620"/>
    </row>
    <row r="66" spans="1:73" ht="20.25" customHeight="1" thickBot="1" x14ac:dyDescent="0.45">
      <c r="B66" s="54"/>
      <c r="C66" s="114"/>
      <c r="D66" s="114"/>
      <c r="E66" s="114"/>
      <c r="F66" s="114"/>
      <c r="G66" s="609" t="s">
        <v>195</v>
      </c>
      <c r="H66" s="609"/>
      <c r="I66" s="609"/>
      <c r="J66" s="609"/>
      <c r="K66" s="609"/>
      <c r="L66" s="609"/>
      <c r="M66" s="609"/>
      <c r="N66" s="609"/>
      <c r="O66" s="609"/>
      <c r="P66" s="609"/>
      <c r="Q66" s="609"/>
      <c r="R66" s="610"/>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03"/>
      <c r="AY66" s="604"/>
      <c r="AZ66" s="604"/>
      <c r="BA66" s="605"/>
      <c r="BB66" s="618"/>
      <c r="BC66" s="619"/>
      <c r="BD66" s="619"/>
      <c r="BE66" s="619"/>
      <c r="BF66" s="620"/>
    </row>
    <row r="67" spans="1:73" ht="18.75" customHeight="1" x14ac:dyDescent="0.4">
      <c r="B67" s="527" t="s">
        <v>196</v>
      </c>
      <c r="C67" s="528"/>
      <c r="D67" s="528"/>
      <c r="E67" s="528"/>
      <c r="F67" s="528"/>
      <c r="G67" s="528"/>
      <c r="H67" s="528"/>
      <c r="I67" s="528"/>
      <c r="J67" s="528"/>
      <c r="K67" s="529"/>
      <c r="L67" s="611" t="s">
        <v>60</v>
      </c>
      <c r="M67" s="611"/>
      <c r="N67" s="611"/>
      <c r="O67" s="611"/>
      <c r="P67" s="611"/>
      <c r="Q67" s="611"/>
      <c r="R67" s="612"/>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03"/>
      <c r="AY67" s="604"/>
      <c r="AZ67" s="604"/>
      <c r="BA67" s="605"/>
      <c r="BB67" s="618"/>
      <c r="BC67" s="619"/>
      <c r="BD67" s="619"/>
      <c r="BE67" s="619"/>
      <c r="BF67" s="620"/>
    </row>
    <row r="68" spans="1:73" ht="18.75" customHeight="1" x14ac:dyDescent="0.4">
      <c r="B68" s="527"/>
      <c r="C68" s="528"/>
      <c r="D68" s="528"/>
      <c r="E68" s="528"/>
      <c r="F68" s="528"/>
      <c r="G68" s="528"/>
      <c r="H68" s="528"/>
      <c r="I68" s="528"/>
      <c r="J68" s="528"/>
      <c r="K68" s="529"/>
      <c r="L68" s="613" t="s">
        <v>5</v>
      </c>
      <c r="M68" s="613"/>
      <c r="N68" s="613"/>
      <c r="O68" s="613"/>
      <c r="P68" s="613"/>
      <c r="Q68" s="613"/>
      <c r="R68" s="614"/>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03"/>
      <c r="AY68" s="604"/>
      <c r="AZ68" s="604"/>
      <c r="BA68" s="605"/>
      <c r="BB68" s="618"/>
      <c r="BC68" s="619"/>
      <c r="BD68" s="619"/>
      <c r="BE68" s="619"/>
      <c r="BF68" s="620"/>
    </row>
    <row r="69" spans="1:73" ht="18.75" customHeight="1" x14ac:dyDescent="0.4">
      <c r="B69" s="527"/>
      <c r="C69" s="528"/>
      <c r="D69" s="528"/>
      <c r="E69" s="528"/>
      <c r="F69" s="528"/>
      <c r="G69" s="528"/>
      <c r="H69" s="528"/>
      <c r="I69" s="528"/>
      <c r="J69" s="528"/>
      <c r="K69" s="529"/>
      <c r="L69" s="613" t="s">
        <v>61</v>
      </c>
      <c r="M69" s="613"/>
      <c r="N69" s="613"/>
      <c r="O69" s="613"/>
      <c r="P69" s="613"/>
      <c r="Q69" s="613"/>
      <c r="R69" s="614"/>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03"/>
      <c r="AY69" s="604"/>
      <c r="AZ69" s="604"/>
      <c r="BA69" s="605"/>
      <c r="BB69" s="618"/>
      <c r="BC69" s="619"/>
      <c r="BD69" s="619"/>
      <c r="BE69" s="619"/>
      <c r="BF69" s="620"/>
    </row>
    <row r="70" spans="1:73" ht="18.75" customHeight="1" x14ac:dyDescent="0.4">
      <c r="B70" s="527"/>
      <c r="C70" s="528"/>
      <c r="D70" s="528"/>
      <c r="E70" s="528"/>
      <c r="F70" s="528"/>
      <c r="G70" s="528"/>
      <c r="H70" s="528"/>
      <c r="I70" s="528"/>
      <c r="J70" s="528"/>
      <c r="K70" s="529"/>
      <c r="L70" s="613" t="s">
        <v>62</v>
      </c>
      <c r="M70" s="613"/>
      <c r="N70" s="613"/>
      <c r="O70" s="613"/>
      <c r="P70" s="613"/>
      <c r="Q70" s="613"/>
      <c r="R70" s="614"/>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03"/>
      <c r="AY70" s="604"/>
      <c r="AZ70" s="604"/>
      <c r="BA70" s="605"/>
      <c r="BB70" s="618"/>
      <c r="BC70" s="619"/>
      <c r="BD70" s="619"/>
      <c r="BE70" s="619"/>
      <c r="BF70" s="620"/>
    </row>
    <row r="71" spans="1:73" ht="18.75" customHeight="1" thickBot="1" x14ac:dyDescent="0.4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06"/>
      <c r="AY71" s="607"/>
      <c r="AZ71" s="607"/>
      <c r="BA71" s="608"/>
      <c r="BB71" s="621"/>
      <c r="BC71" s="622"/>
      <c r="BD71" s="622"/>
      <c r="BE71" s="622"/>
      <c r="BF71" s="623"/>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52:AY52"/>
    <mergeCell ref="AZ52:BA52"/>
    <mergeCell ref="AX55:AY55"/>
    <mergeCell ref="AZ55:BA55"/>
    <mergeCell ref="BB55:BF57"/>
    <mergeCell ref="P56:R56"/>
    <mergeCell ref="AX56:AY56"/>
    <mergeCell ref="AZ56:BA56"/>
    <mergeCell ref="P57:R57"/>
    <mergeCell ref="AX57:AY57"/>
    <mergeCell ref="AZ57:BA57"/>
    <mergeCell ref="P55:R5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BB52:BF54"/>
    <mergeCell ref="P53:R53"/>
    <mergeCell ref="AX53:AY53"/>
    <mergeCell ref="AZ53:BA53"/>
    <mergeCell ref="P54:R54"/>
    <mergeCell ref="AX54:AY54"/>
    <mergeCell ref="AZ54:BA54"/>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B52:B54"/>
    <mergeCell ref="C52:E54"/>
    <mergeCell ref="G52:G54"/>
    <mergeCell ref="H52:K54"/>
    <mergeCell ref="L52:O54"/>
    <mergeCell ref="P52:R52"/>
    <mergeCell ref="P50:R50"/>
    <mergeCell ref="P49:R49"/>
    <mergeCell ref="P48:R48"/>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Normal="70" zoomScaleSheetLayoutView="100" workbookViewId="0">
      <selection activeCell="Z4" sqref="Z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
      <c r="C2" s="11"/>
      <c r="D2" s="11"/>
      <c r="E2" s="11"/>
      <c r="F2" s="11"/>
      <c r="G2" s="11"/>
      <c r="J2" s="5"/>
      <c r="L2" s="11"/>
      <c r="M2" s="11"/>
      <c r="N2" s="11"/>
      <c r="O2" s="11"/>
      <c r="P2" s="11"/>
      <c r="Q2" s="11"/>
      <c r="R2" s="11"/>
      <c r="Y2" s="99" t="s">
        <v>64</v>
      </c>
      <c r="Z2" s="492">
        <v>7</v>
      </c>
      <c r="AA2" s="492"/>
      <c r="AB2" s="99" t="s">
        <v>65</v>
      </c>
      <c r="AC2" s="551">
        <f>IF(Z2=0,"",YEAR(DATE(2018+Z2,1,1)))</f>
        <v>2025</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
      <c r="B20" s="557"/>
      <c r="C20" s="562"/>
      <c r="D20" s="563"/>
      <c r="E20" s="564"/>
      <c r="F20" s="116"/>
      <c r="G20" s="569"/>
      <c r="H20" s="572"/>
      <c r="I20" s="563"/>
      <c r="J20" s="563"/>
      <c r="K20" s="564"/>
      <c r="L20" s="572"/>
      <c r="M20" s="563"/>
      <c r="N20" s="563"/>
      <c r="O20" s="575"/>
      <c r="P20" s="580"/>
      <c r="Q20" s="581"/>
      <c r="R20" s="582"/>
      <c r="S20" s="101">
        <f>WEEKDAY(DATE($AC$2,$AG$2,1))</f>
        <v>3</v>
      </c>
      <c r="T20" s="102">
        <f>WEEKDAY(DATE($AC$2,$AG$2,2))</f>
        <v>4</v>
      </c>
      <c r="U20" s="102">
        <f>WEEKDAY(DATE($AC$2,$AG$2,3))</f>
        <v>5</v>
      </c>
      <c r="V20" s="102">
        <f>WEEKDAY(DATE($AC$2,$AG$2,4))</f>
        <v>6</v>
      </c>
      <c r="W20" s="102">
        <f>WEEKDAY(DATE($AC$2,$AG$2,5))</f>
        <v>7</v>
      </c>
      <c r="X20" s="102">
        <f>WEEKDAY(DATE($AC$2,$AG$2,6))</f>
        <v>1</v>
      </c>
      <c r="Y20" s="103">
        <f>WEEKDAY(DATE($AC$2,$AG$2,7))</f>
        <v>2</v>
      </c>
      <c r="Z20" s="101">
        <f>WEEKDAY(DATE($AC$2,$AG$2,8))</f>
        <v>3</v>
      </c>
      <c r="AA20" s="102">
        <f>WEEKDAY(DATE($AC$2,$AG$2,9))</f>
        <v>4</v>
      </c>
      <c r="AB20" s="102">
        <f>WEEKDAY(DATE($AC$2,$AG$2,10))</f>
        <v>5</v>
      </c>
      <c r="AC20" s="102">
        <f>WEEKDAY(DATE($AC$2,$AG$2,11))</f>
        <v>6</v>
      </c>
      <c r="AD20" s="102">
        <f>WEEKDAY(DATE($AC$2,$AG$2,12))</f>
        <v>7</v>
      </c>
      <c r="AE20" s="102">
        <f>WEEKDAY(DATE($AC$2,$AG$2,13))</f>
        <v>1</v>
      </c>
      <c r="AF20" s="103">
        <f>WEEKDAY(DATE($AC$2,$AG$2,14))</f>
        <v>2</v>
      </c>
      <c r="AG20" s="101">
        <f>WEEKDAY(DATE($AC$2,$AG$2,15))</f>
        <v>3</v>
      </c>
      <c r="AH20" s="102">
        <f>WEEKDAY(DATE($AC$2,$AG$2,16))</f>
        <v>4</v>
      </c>
      <c r="AI20" s="102">
        <f>WEEKDAY(DATE($AC$2,$AG$2,17))</f>
        <v>5</v>
      </c>
      <c r="AJ20" s="102">
        <f>WEEKDAY(DATE($AC$2,$AG$2,18))</f>
        <v>6</v>
      </c>
      <c r="AK20" s="102">
        <f>WEEKDAY(DATE($AC$2,$AG$2,19))</f>
        <v>7</v>
      </c>
      <c r="AL20" s="102">
        <f>WEEKDAY(DATE($AC$2,$AG$2,20))</f>
        <v>1</v>
      </c>
      <c r="AM20" s="103">
        <f>WEEKDAY(DATE($AC$2,$AG$2,21))</f>
        <v>2</v>
      </c>
      <c r="AN20" s="101">
        <f>WEEKDAY(DATE($AC$2,$AG$2,22))</f>
        <v>3</v>
      </c>
      <c r="AO20" s="102">
        <f>WEEKDAY(DATE($AC$2,$AG$2,23))</f>
        <v>4</v>
      </c>
      <c r="AP20" s="102">
        <f>WEEKDAY(DATE($AC$2,$AG$2,24))</f>
        <v>5</v>
      </c>
      <c r="AQ20" s="102">
        <f>WEEKDAY(DATE($AC$2,$AG$2,25))</f>
        <v>6</v>
      </c>
      <c r="AR20" s="102">
        <f>WEEKDAY(DATE($AC$2,$AG$2,26))</f>
        <v>7</v>
      </c>
      <c r="AS20" s="102">
        <f>WEEKDAY(DATE($AC$2,$AG$2,27))</f>
        <v>1</v>
      </c>
      <c r="AT20" s="103">
        <f>WEEKDAY(DATE($AC$2,$AG$2,28))</f>
        <v>2</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4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火</v>
      </c>
      <c r="T21" s="109" t="str">
        <f t="shared" ref="T21:AT21" si="0">IF(T20=1,"日",IF(T20=2,"月",IF(T20=3,"火",IF(T20=4,"水",IF(T20=5,"木",IF(T20=6,"金","土"))))))</f>
        <v>水</v>
      </c>
      <c r="U21" s="109" t="str">
        <f t="shared" si="0"/>
        <v>木</v>
      </c>
      <c r="V21" s="109" t="str">
        <f t="shared" si="0"/>
        <v>金</v>
      </c>
      <c r="W21" s="109" t="str">
        <f t="shared" si="0"/>
        <v>土</v>
      </c>
      <c r="X21" s="109" t="str">
        <f t="shared" si="0"/>
        <v>日</v>
      </c>
      <c r="Y21" s="110" t="str">
        <f t="shared" si="0"/>
        <v>月</v>
      </c>
      <c r="Z21" s="108" t="str">
        <f>IF(Z20=1,"日",IF(Z20=2,"月",IF(Z20=3,"火",IF(Z20=4,"水",IF(Z20=5,"木",IF(Z20=6,"金","土"))))))</f>
        <v>火</v>
      </c>
      <c r="AA21" s="109" t="str">
        <f t="shared" si="0"/>
        <v>水</v>
      </c>
      <c r="AB21" s="109" t="str">
        <f t="shared" si="0"/>
        <v>木</v>
      </c>
      <c r="AC21" s="109" t="str">
        <f t="shared" si="0"/>
        <v>金</v>
      </c>
      <c r="AD21" s="109" t="str">
        <f t="shared" si="0"/>
        <v>土</v>
      </c>
      <c r="AE21" s="109" t="str">
        <f t="shared" si="0"/>
        <v>日</v>
      </c>
      <c r="AF21" s="110" t="str">
        <f t="shared" si="0"/>
        <v>月</v>
      </c>
      <c r="AG21" s="108" t="str">
        <f>IF(AG20=1,"日",IF(AG20=2,"月",IF(AG20=3,"火",IF(AG20=4,"水",IF(AG20=5,"木",IF(AG20=6,"金","土"))))))</f>
        <v>火</v>
      </c>
      <c r="AH21" s="109" t="str">
        <f t="shared" si="0"/>
        <v>水</v>
      </c>
      <c r="AI21" s="109" t="str">
        <f t="shared" si="0"/>
        <v>木</v>
      </c>
      <c r="AJ21" s="109" t="str">
        <f t="shared" si="0"/>
        <v>金</v>
      </c>
      <c r="AK21" s="109" t="str">
        <f t="shared" si="0"/>
        <v>土</v>
      </c>
      <c r="AL21" s="109" t="str">
        <f t="shared" si="0"/>
        <v>日</v>
      </c>
      <c r="AM21" s="110" t="str">
        <f t="shared" si="0"/>
        <v>月</v>
      </c>
      <c r="AN21" s="108" t="str">
        <f>IF(AN20=1,"日",IF(AN20=2,"月",IF(AN20=3,"火",IF(AN20=4,"水",IF(AN20=5,"木",IF(AN20=6,"金","土"))))))</f>
        <v>火</v>
      </c>
      <c r="AO21" s="109" t="str">
        <f t="shared" si="0"/>
        <v>水</v>
      </c>
      <c r="AP21" s="109" t="str">
        <f t="shared" si="0"/>
        <v>木</v>
      </c>
      <c r="AQ21" s="109" t="str">
        <f t="shared" si="0"/>
        <v>金</v>
      </c>
      <c r="AR21" s="109" t="str">
        <f t="shared" si="0"/>
        <v>土</v>
      </c>
      <c r="AS21" s="109" t="str">
        <f t="shared" si="0"/>
        <v>日</v>
      </c>
      <c r="AT21" s="110" t="str">
        <f t="shared" si="0"/>
        <v>月</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4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615"/>
      <c r="BC323" s="616"/>
      <c r="BD323" s="616"/>
      <c r="BE323" s="616"/>
      <c r="BF323" s="617"/>
    </row>
    <row r="324" spans="1:73" ht="20.25" customHeight="1" x14ac:dyDescent="0.4">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618"/>
      <c r="BC324" s="619"/>
      <c r="BD324" s="619"/>
      <c r="BE324" s="619"/>
      <c r="BF324" s="620"/>
    </row>
    <row r="325" spans="1:73" ht="20.25" customHeight="1" x14ac:dyDescent="0.4">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618"/>
      <c r="BC325" s="619"/>
      <c r="BD325" s="619"/>
      <c r="BE325" s="619"/>
      <c r="BF325" s="620"/>
    </row>
    <row r="326" spans="1:73" ht="20.25" customHeight="1" x14ac:dyDescent="0.4">
      <c r="B326" s="53"/>
      <c r="C326" s="26"/>
      <c r="D326" s="26"/>
      <c r="E326" s="26"/>
      <c r="F326" s="26"/>
      <c r="G326" s="624" t="s">
        <v>194</v>
      </c>
      <c r="H326" s="624"/>
      <c r="I326" s="624"/>
      <c r="J326" s="624"/>
      <c r="K326" s="624"/>
      <c r="L326" s="624"/>
      <c r="M326" s="624"/>
      <c r="N326" s="624"/>
      <c r="O326" s="624"/>
      <c r="P326" s="624"/>
      <c r="Q326" s="624"/>
      <c r="R326" s="62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0"/>
      <c r="AY326" s="601"/>
      <c r="AZ326" s="601"/>
      <c r="BA326" s="602"/>
      <c r="BB326" s="618"/>
      <c r="BC326" s="619"/>
      <c r="BD326" s="619"/>
      <c r="BE326" s="619"/>
      <c r="BF326" s="620"/>
    </row>
    <row r="327" spans="1:73" ht="20.25" customHeight="1" thickBot="1" x14ac:dyDescent="0.45">
      <c r="B327" s="54"/>
      <c r="C327" s="114"/>
      <c r="D327" s="114"/>
      <c r="E327" s="114"/>
      <c r="F327" s="114"/>
      <c r="G327" s="609" t="s">
        <v>195</v>
      </c>
      <c r="H327" s="609"/>
      <c r="I327" s="609"/>
      <c r="J327" s="609"/>
      <c r="K327" s="609"/>
      <c r="L327" s="609"/>
      <c r="M327" s="609"/>
      <c r="N327" s="609"/>
      <c r="O327" s="609"/>
      <c r="P327" s="609"/>
      <c r="Q327" s="609"/>
      <c r="R327" s="610"/>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03"/>
      <c r="AY327" s="604"/>
      <c r="AZ327" s="604"/>
      <c r="BA327" s="605"/>
      <c r="BB327" s="618"/>
      <c r="BC327" s="619"/>
      <c r="BD327" s="619"/>
      <c r="BE327" s="619"/>
      <c r="BF327" s="620"/>
    </row>
    <row r="328" spans="1:73" ht="18.75" customHeight="1" x14ac:dyDescent="0.4">
      <c r="B328" s="527" t="s">
        <v>196</v>
      </c>
      <c r="C328" s="528"/>
      <c r="D328" s="528"/>
      <c r="E328" s="528"/>
      <c r="F328" s="528"/>
      <c r="G328" s="528"/>
      <c r="H328" s="528"/>
      <c r="I328" s="528"/>
      <c r="J328" s="528"/>
      <c r="K328" s="529"/>
      <c r="L328" s="611" t="s">
        <v>60</v>
      </c>
      <c r="M328" s="611"/>
      <c r="N328" s="611"/>
      <c r="O328" s="611"/>
      <c r="P328" s="611"/>
      <c r="Q328" s="611"/>
      <c r="R328" s="612"/>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03"/>
      <c r="AY328" s="604"/>
      <c r="AZ328" s="604"/>
      <c r="BA328" s="605"/>
      <c r="BB328" s="618"/>
      <c r="BC328" s="619"/>
      <c r="BD328" s="619"/>
      <c r="BE328" s="619"/>
      <c r="BF328" s="620"/>
    </row>
    <row r="329" spans="1:73" ht="18.75" customHeight="1" x14ac:dyDescent="0.4">
      <c r="B329" s="527"/>
      <c r="C329" s="528"/>
      <c r="D329" s="528"/>
      <c r="E329" s="528"/>
      <c r="F329" s="528"/>
      <c r="G329" s="528"/>
      <c r="H329" s="528"/>
      <c r="I329" s="528"/>
      <c r="J329" s="528"/>
      <c r="K329" s="529"/>
      <c r="L329" s="613" t="s">
        <v>5</v>
      </c>
      <c r="M329" s="613"/>
      <c r="N329" s="613"/>
      <c r="O329" s="613"/>
      <c r="P329" s="613"/>
      <c r="Q329" s="613"/>
      <c r="R329" s="614"/>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03"/>
      <c r="AY329" s="604"/>
      <c r="AZ329" s="604"/>
      <c r="BA329" s="605"/>
      <c r="BB329" s="618"/>
      <c r="BC329" s="619"/>
      <c r="BD329" s="619"/>
      <c r="BE329" s="619"/>
      <c r="BF329" s="620"/>
    </row>
    <row r="330" spans="1:73" ht="18.75" customHeight="1" x14ac:dyDescent="0.4">
      <c r="B330" s="527"/>
      <c r="C330" s="528"/>
      <c r="D330" s="528"/>
      <c r="E330" s="528"/>
      <c r="F330" s="528"/>
      <c r="G330" s="528"/>
      <c r="H330" s="528"/>
      <c r="I330" s="528"/>
      <c r="J330" s="528"/>
      <c r="K330" s="529"/>
      <c r="L330" s="613" t="s">
        <v>61</v>
      </c>
      <c r="M330" s="613"/>
      <c r="N330" s="613"/>
      <c r="O330" s="613"/>
      <c r="P330" s="613"/>
      <c r="Q330" s="613"/>
      <c r="R330" s="614"/>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03"/>
      <c r="AY330" s="604"/>
      <c r="AZ330" s="604"/>
      <c r="BA330" s="605"/>
      <c r="BB330" s="618"/>
      <c r="BC330" s="619"/>
      <c r="BD330" s="619"/>
      <c r="BE330" s="619"/>
      <c r="BF330" s="620"/>
    </row>
    <row r="331" spans="1:73" ht="18.75" customHeight="1" x14ac:dyDescent="0.4">
      <c r="B331" s="527"/>
      <c r="C331" s="528"/>
      <c r="D331" s="528"/>
      <c r="E331" s="528"/>
      <c r="F331" s="528"/>
      <c r="G331" s="528"/>
      <c r="H331" s="528"/>
      <c r="I331" s="528"/>
      <c r="J331" s="528"/>
      <c r="K331" s="529"/>
      <c r="L331" s="613" t="s">
        <v>62</v>
      </c>
      <c r="M331" s="613"/>
      <c r="N331" s="613"/>
      <c r="O331" s="613"/>
      <c r="P331" s="613"/>
      <c r="Q331" s="613"/>
      <c r="R331" s="614"/>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03"/>
      <c r="AY331" s="604"/>
      <c r="AZ331" s="604"/>
      <c r="BA331" s="605"/>
      <c r="BB331" s="618"/>
      <c r="BC331" s="619"/>
      <c r="BD331" s="619"/>
      <c r="BE331" s="619"/>
      <c r="BF331" s="620"/>
    </row>
    <row r="332" spans="1:73" ht="18.75" customHeight="1" thickBot="1" x14ac:dyDescent="0.4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06"/>
      <c r="AY332" s="607"/>
      <c r="AZ332" s="607"/>
      <c r="BA332" s="608"/>
      <c r="BB332" s="621"/>
      <c r="BC332" s="622"/>
      <c r="BD332" s="622"/>
      <c r="BE332" s="622"/>
      <c r="BF332" s="623"/>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tabSelected="1"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2025-08-18T04:28:54Z</dcterms:modified>
</cp:coreProperties>
</file>